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4081efa4dc0681cf/NBO/"/>
    </mc:Choice>
  </mc:AlternateContent>
  <xr:revisionPtr revIDLastSave="0" documentId="8_{7173FF79-D5C7-4A49-8BB8-AE8F5B4688F4}" xr6:coauthVersionLast="47" xr6:coauthVersionMax="47" xr10:uidLastSave="{00000000-0000-0000-0000-000000000000}"/>
  <bookViews>
    <workbookView xWindow="-110" yWindow="-110" windowWidth="25820" windowHeight="13900" tabRatio="634" xr2:uid="{00000000-000D-0000-FFFF-FFFF00000000}"/>
  </bookViews>
  <sheets>
    <sheet name="Competitie 2024" sheetId="1" r:id="rId1"/>
    <sheet name="Wedstr.1" sheetId="2" r:id="rId2"/>
    <sheet name="Wedstr.2" sheetId="16" r:id="rId3"/>
    <sheet name="Wedstr.3" sheetId="17" r:id="rId4"/>
    <sheet name="Wedstr.4" sheetId="18" r:id="rId5"/>
    <sheet name="Wedstr.5" sheetId="19" r:id="rId6"/>
    <sheet name="Wedstr.6" sheetId="20" r:id="rId7"/>
    <sheet name="Wedstr.7" sheetId="21" r:id="rId8"/>
    <sheet name="Wedstr.8" sheetId="22" r:id="rId9"/>
  </sheets>
  <definedNames>
    <definedName name="_xlnm._FilterDatabase" localSheetId="0" hidden="1">'Competitie 2024'!#REF!</definedName>
    <definedName name="_xlnm.Print_Area" localSheetId="0">'Competitie 2024'!$A$1:$M$39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K11" i="1"/>
  <c r="J31" i="1"/>
  <c r="J27" i="1"/>
  <c r="K5" i="1"/>
  <c r="J23" i="1"/>
  <c r="J29" i="1"/>
  <c r="K9" i="1"/>
  <c r="C22" i="20"/>
  <c r="C22" i="19"/>
  <c r="C22" i="18"/>
  <c r="C22" i="17"/>
  <c r="C21" i="2"/>
  <c r="J28" i="1"/>
  <c r="K6" i="1"/>
  <c r="J24" i="1"/>
  <c r="K4" i="1"/>
  <c r="K14" i="1"/>
  <c r="J33" i="1"/>
  <c r="J32" i="1"/>
  <c r="J30" i="1"/>
  <c r="J26" i="1"/>
  <c r="J25" i="1"/>
  <c r="K15" i="1"/>
  <c r="K13" i="1"/>
  <c r="K10" i="1"/>
  <c r="K7" i="1"/>
  <c r="K12" i="1"/>
  <c r="C9" i="2"/>
  <c r="C42" i="1"/>
  <c r="D42" i="1"/>
  <c r="E42" i="1"/>
  <c r="F42" i="1"/>
  <c r="G42" i="1"/>
  <c r="H42" i="1"/>
  <c r="I42" i="1"/>
  <c r="B42" i="1"/>
  <c r="J34" i="1"/>
  <c r="I38" i="1"/>
  <c r="H38" i="1"/>
  <c r="F38" i="1"/>
  <c r="E38" i="1"/>
  <c r="D38" i="1"/>
  <c r="C38" i="1"/>
  <c r="B38" i="1"/>
  <c r="L34" i="1"/>
  <c r="L29" i="1"/>
  <c r="L30" i="1"/>
  <c r="L23" i="1"/>
  <c r="L32" i="1"/>
  <c r="L25" i="1"/>
  <c r="L27" i="1"/>
  <c r="L24" i="1"/>
  <c r="L31" i="1"/>
  <c r="L26" i="1"/>
  <c r="L33" i="1"/>
  <c r="L28" i="1"/>
  <c r="I22" i="1"/>
  <c r="H22" i="1"/>
  <c r="G22" i="1"/>
  <c r="F22" i="1"/>
  <c r="E22" i="1"/>
  <c r="D22" i="1"/>
  <c r="C22" i="1"/>
  <c r="B22" i="1"/>
  <c r="A21" i="1"/>
  <c r="C19" i="22"/>
  <c r="C22" i="22" s="1"/>
  <c r="C9" i="22"/>
  <c r="C19" i="21"/>
  <c r="C9" i="21"/>
  <c r="C19" i="20"/>
  <c r="C9" i="20"/>
  <c r="C19" i="19"/>
  <c r="C9" i="19"/>
  <c r="C19" i="18"/>
  <c r="C9" i="18"/>
  <c r="C19" i="17"/>
  <c r="C9" i="17"/>
  <c r="C19" i="16"/>
  <c r="C9" i="16"/>
  <c r="C19" i="2"/>
  <c r="G38" i="1"/>
  <c r="C22" i="21" l="1"/>
  <c r="L38" i="1"/>
</calcChain>
</file>

<file path=xl/sharedStrings.xml><?xml version="1.0" encoding="utf-8"?>
<sst xmlns="http://schemas.openxmlformats.org/spreadsheetml/2006/main" count="447" uniqueCount="57">
  <si>
    <t>Puntentelling</t>
  </si>
  <si>
    <t>1e</t>
  </si>
  <si>
    <t>2e</t>
  </si>
  <si>
    <t>3e</t>
  </si>
  <si>
    <t>4e</t>
  </si>
  <si>
    <t>5e</t>
  </si>
  <si>
    <t>6e</t>
  </si>
  <si>
    <t>7e</t>
  </si>
  <si>
    <t>8e</t>
  </si>
  <si>
    <t xml:space="preserve"> Totaal</t>
  </si>
  <si>
    <t>Totaal</t>
  </si>
  <si>
    <t>Eind</t>
  </si>
  <si>
    <t>Datum: wedstrijden</t>
  </si>
  <si>
    <t>Gewicht</t>
  </si>
  <si>
    <t>Punten</t>
  </si>
  <si>
    <t>Plaats</t>
  </si>
  <si>
    <t>Sortering op minste punten en hoogste gewicht:</t>
  </si>
  <si>
    <t>minus afval</t>
  </si>
  <si>
    <t xml:space="preserve">Geaceerd zijn Afvalwedstrijden </t>
  </si>
  <si>
    <t>Met strafpunten kan niet afvallen:</t>
  </si>
  <si>
    <t>Totaal gevangen:</t>
  </si>
  <si>
    <t>Totaal:</t>
  </si>
  <si>
    <t>Indeling Vakken</t>
  </si>
  <si>
    <t>Datum:</t>
  </si>
  <si>
    <t>Vakken</t>
  </si>
  <si>
    <t>Vak</t>
  </si>
  <si>
    <t>A</t>
  </si>
  <si>
    <t>B</t>
  </si>
  <si>
    <t>Stek</t>
  </si>
  <si>
    <t>Vak A    Naam:</t>
  </si>
  <si>
    <t>Gewicht:</t>
  </si>
  <si>
    <t>Punten:</t>
  </si>
  <si>
    <t>Bijzonderheden:</t>
  </si>
  <si>
    <t xml:space="preserve"> </t>
  </si>
  <si>
    <t>Totaal vak A</t>
  </si>
  <si>
    <t>Vak B    Naam:</t>
  </si>
  <si>
    <t>Totaal vak B</t>
  </si>
  <si>
    <t>1e wed.</t>
  </si>
  <si>
    <t>Henk Schiphorst</t>
  </si>
  <si>
    <t>Wenny van Dinter</t>
  </si>
  <si>
    <t>Herman van Alst</t>
  </si>
  <si>
    <t>Willie van Wijhe</t>
  </si>
  <si>
    <t>Koos Kroon</t>
  </si>
  <si>
    <t>Teun Schrievers</t>
  </si>
  <si>
    <t>Marinus van Wildernis</t>
  </si>
  <si>
    <t>Jos Teelen</t>
  </si>
  <si>
    <t>Hein Jansen</t>
  </si>
  <si>
    <t>Leo Roos</t>
  </si>
  <si>
    <t>Kees Boersma</t>
  </si>
  <si>
    <t>Joop Verhulsdonck</t>
  </si>
  <si>
    <t>Martin Bekkenk</t>
  </si>
  <si>
    <t>Vrije Plaats</t>
  </si>
  <si>
    <t>afgemeld</t>
  </si>
  <si>
    <t>Totaal vak A+B</t>
  </si>
  <si>
    <t>Afgemeld</t>
  </si>
  <si>
    <t>Bijgewerkt: 22 september</t>
  </si>
  <si>
    <t>niet afgemeld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</si>
</sst>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;@"/>
    <numFmt numFmtId="165" formatCode="[$-413]d/mmm;@"/>
  </numFmts>
  <fonts count="11" x14ac:knownFonts="1">
    <font>
      <sz val="11"/>
      <color theme="1"/>
      <name val="Times New Roman"/>
      <family val="2"/>
      <scheme val="minor"/>
    </font>
    <font>
      <b/>
      <sz val="10"/>
      <color theme="1"/>
      <name val="Arial"/>
      <family val="2"/>
      <scheme val="major"/>
    </font>
    <font>
      <sz val="10"/>
      <color theme="1"/>
      <name val="Arial"/>
      <family val="2"/>
      <scheme val="maj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8"/>
      <name val="Times New Roman"/>
      <family val="2"/>
      <scheme val="minor"/>
    </font>
    <font>
      <b/>
      <sz val="11"/>
      <color theme="1"/>
      <name val="Arial"/>
    </font>
    <font>
      <b/>
      <sz val="10"/>
      <color theme="1"/>
      <name val="Arial"/>
      <scheme val="major"/>
    </font>
    <font>
      <b/>
      <sz val="10"/>
      <name val="Arial"/>
      <family val="2"/>
      <scheme val="major"/>
    </font>
    <font>
      <b/>
      <sz val="10"/>
      <color theme="1"/>
      <name val="Aptos Narrow"/>
      <family val="2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0" borderId="0" xfId="0" applyFont="1"/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/>
    <xf numFmtId="3" fontId="1" fillId="5" borderId="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165" fontId="3" fillId="7" borderId="11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0" borderId="12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6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2" borderId="8" xfId="0" applyFont="1" applyFill="1" applyBorder="1"/>
    <xf numFmtId="3" fontId="3" fillId="2" borderId="9" xfId="0" applyNumberFormat="1" applyFont="1" applyFill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11" borderId="1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1" fillId="3" borderId="14" xfId="0" applyNumberFormat="1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3" fillId="0" borderId="4" xfId="0" applyFont="1" applyBorder="1"/>
    <xf numFmtId="3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3" fontId="3" fillId="13" borderId="0" xfId="0" applyNumberFormat="1" applyFont="1" applyFill="1" applyAlignment="1">
      <alignment horizontal="center"/>
    </xf>
    <xf numFmtId="0" fontId="3" fillId="11" borderId="0" xfId="0" applyFont="1" applyFill="1" applyAlignment="1">
      <alignment horizontal="center" vertical="distributed"/>
    </xf>
    <xf numFmtId="164" fontId="3" fillId="11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center"/>
    </xf>
    <xf numFmtId="0" fontId="3" fillId="0" borderId="0" xfId="0" applyFont="1"/>
    <xf numFmtId="165" fontId="3" fillId="0" borderId="3" xfId="0" applyNumberFormat="1" applyFont="1" applyBorder="1" applyAlignment="1">
      <alignment horizontal="center"/>
    </xf>
    <xf numFmtId="165" fontId="3" fillId="3" borderId="5" xfId="0" applyNumberFormat="1" applyFont="1" applyFill="1" applyBorder="1" applyAlignment="1">
      <alignment horizontal="center"/>
    </xf>
    <xf numFmtId="165" fontId="4" fillId="3" borderId="6" xfId="0" applyNumberFormat="1" applyFont="1" applyFill="1" applyBorder="1" applyAlignment="1">
      <alignment horizontal="center"/>
    </xf>
    <xf numFmtId="0" fontId="3" fillId="8" borderId="7" xfId="0" applyFont="1" applyFill="1" applyBorder="1" applyAlignment="1">
      <alignment vertical="center"/>
    </xf>
    <xf numFmtId="49" fontId="4" fillId="3" borderId="11" xfId="0" applyNumberFormat="1" applyFont="1" applyFill="1" applyBorder="1" applyAlignment="1">
      <alignment horizontal="center" vertical="distributed"/>
    </xf>
    <xf numFmtId="0" fontId="3" fillId="3" borderId="12" xfId="0" applyFont="1" applyFill="1" applyBorder="1" applyAlignment="1">
      <alignment vertical="center"/>
    </xf>
    <xf numFmtId="3" fontId="7" fillId="0" borderId="1" xfId="0" applyNumberFormat="1" applyFont="1" applyBorder="1" applyAlignment="1" applyProtection="1">
      <alignment horizontal="center"/>
      <protection locked="0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3" fontId="3" fillId="7" borderId="6" xfId="0" applyNumberFormat="1" applyFont="1" applyFill="1" applyBorder="1" applyAlignment="1">
      <alignment horizontal="center"/>
    </xf>
    <xf numFmtId="3" fontId="3" fillId="7" borderId="7" xfId="0" applyNumberFormat="1" applyFont="1" applyFill="1" applyBorder="1" applyAlignment="1">
      <alignment horizontal="center"/>
    </xf>
    <xf numFmtId="165" fontId="4" fillId="7" borderId="1" xfId="0" applyNumberFormat="1" applyFont="1" applyFill="1" applyBorder="1" applyAlignment="1">
      <alignment horizontal="center"/>
    </xf>
    <xf numFmtId="3" fontId="3" fillId="9" borderId="1" xfId="0" applyNumberFormat="1" applyFont="1" applyFill="1" applyBorder="1" applyAlignment="1">
      <alignment horizontal="center"/>
    </xf>
    <xf numFmtId="3" fontId="3" fillId="9" borderId="12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165" fontId="3" fillId="0" borderId="16" xfId="0" applyNumberFormat="1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65" fontId="4" fillId="7" borderId="12" xfId="0" applyNumberFormat="1" applyFont="1" applyFill="1" applyBorder="1" applyAlignment="1">
      <alignment horizontal="center"/>
    </xf>
    <xf numFmtId="0" fontId="3" fillId="0" borderId="18" xfId="0" applyFont="1" applyBorder="1"/>
    <xf numFmtId="165" fontId="3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5" fillId="11" borderId="1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/>
    </xf>
    <xf numFmtId="3" fontId="3" fillId="12" borderId="12" xfId="0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3" fontId="3" fillId="3" borderId="6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0" fontId="3" fillId="6" borderId="11" xfId="0" applyFont="1" applyFill="1" applyBorder="1"/>
    <xf numFmtId="3" fontId="3" fillId="6" borderId="1" xfId="0" applyNumberFormat="1" applyFont="1" applyFill="1" applyBorder="1" applyAlignment="1">
      <alignment horizontal="center"/>
    </xf>
    <xf numFmtId="3" fontId="3" fillId="10" borderId="1" xfId="0" applyNumberFormat="1" applyFont="1" applyFill="1" applyBorder="1" applyAlignment="1">
      <alignment horizontal="center"/>
    </xf>
    <xf numFmtId="3" fontId="4" fillId="7" borderId="1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3" fontId="3" fillId="7" borderId="9" xfId="0" applyNumberFormat="1" applyFont="1" applyFill="1" applyBorder="1" applyAlignment="1">
      <alignment horizontal="center"/>
    </xf>
    <xf numFmtId="3" fontId="3" fillId="7" borderId="10" xfId="0" applyNumberFormat="1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7" fillId="6" borderId="1" xfId="0" applyNumberFormat="1" applyFont="1" applyFill="1" applyBorder="1" applyAlignment="1">
      <alignment horizontal="center"/>
    </xf>
    <xf numFmtId="3" fontId="5" fillId="6" borderId="1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3" fontId="7" fillId="10" borderId="1" xfId="0" applyNumberFormat="1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3" fontId="3" fillId="9" borderId="20" xfId="0" applyNumberFormat="1" applyFont="1" applyFill="1" applyBorder="1" applyAlignment="1">
      <alignment horizontal="center"/>
    </xf>
    <xf numFmtId="3" fontId="3" fillId="9" borderId="2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14" borderId="0" xfId="0" applyFont="1" applyFill="1"/>
    <xf numFmtId="3" fontId="2" fillId="14" borderId="0" xfId="0" applyNumberFormat="1" applyFont="1" applyFill="1" applyAlignment="1">
      <alignment horizontal="center"/>
    </xf>
    <xf numFmtId="0" fontId="1" fillId="14" borderId="0" xfId="0" applyFont="1" applyFill="1"/>
    <xf numFmtId="0" fontId="1" fillId="14" borderId="0" xfId="0" applyFont="1" applyFill="1" applyAlignment="1">
      <alignment horizontal="center"/>
    </xf>
    <xf numFmtId="3" fontId="1" fillId="14" borderId="0" xfId="0" applyNumberFormat="1" applyFont="1" applyFill="1" applyAlignment="1">
      <alignment horizontal="center"/>
    </xf>
    <xf numFmtId="3" fontId="5" fillId="15" borderId="1" xfId="0" applyNumberFormat="1" applyFont="1" applyFill="1" applyBorder="1" applyAlignment="1">
      <alignment horizontal="center"/>
    </xf>
    <xf numFmtId="3" fontId="5" fillId="16" borderId="1" xfId="0" applyNumberFormat="1" applyFont="1" applyFill="1" applyBorder="1" applyAlignment="1">
      <alignment horizontal="center"/>
    </xf>
    <xf numFmtId="3" fontId="5" fillId="17" borderId="1" xfId="0" applyNumberFormat="1" applyFont="1" applyFill="1" applyBorder="1" applyAlignment="1">
      <alignment horizontal="center"/>
    </xf>
    <xf numFmtId="3" fontId="5" fillId="9" borderId="1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 - klassiek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8"/>
  <sheetViews>
    <sheetView tabSelected="1" zoomScale="115" zoomScaleNormal="115" zoomScaleSheetLayoutView="100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C4" sqref="C4"/>
    </sheetView>
  </sheetViews>
  <sheetFormatPr defaultColWidth="8.90625" defaultRowHeight="14" x14ac:dyDescent="0.3"/>
  <cols>
    <col min="1" max="1" width="30.54296875" style="16" customWidth="1"/>
    <col min="2" max="10" width="10.6328125" style="17" customWidth="1"/>
    <col min="11" max="11" width="13.08984375" style="18" customWidth="1"/>
    <col min="12" max="12" width="10.08984375" style="18" customWidth="1"/>
    <col min="13" max="13" width="9.81640625" style="18" customWidth="1"/>
    <col min="14" max="14" width="8.90625" style="16"/>
    <col min="15" max="18" width="8.90625" style="18"/>
    <col min="19" max="16384" width="8.90625" style="16"/>
  </cols>
  <sheetData>
    <row r="1" spans="1:18" ht="28.5" customHeight="1" thickBot="1" x14ac:dyDescent="0.3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50"/>
      <c r="L1" s="51"/>
      <c r="M1" s="52"/>
      <c r="N1" s="15"/>
      <c r="R1" s="16"/>
    </row>
    <row r="2" spans="1:18" ht="25.5" customHeight="1" x14ac:dyDescent="0.3">
      <c r="A2" s="56" t="s">
        <v>12</v>
      </c>
      <c r="B2" s="57">
        <v>45402</v>
      </c>
      <c r="C2" s="57">
        <v>45416</v>
      </c>
      <c r="D2" s="57">
        <v>45430</v>
      </c>
      <c r="E2" s="57">
        <v>45451</v>
      </c>
      <c r="F2" s="57">
        <v>45472</v>
      </c>
      <c r="G2" s="57">
        <v>45514</v>
      </c>
      <c r="H2" s="57">
        <v>45542</v>
      </c>
      <c r="I2" s="57">
        <v>45556</v>
      </c>
      <c r="J2" s="77" t="s">
        <v>13</v>
      </c>
      <c r="K2" s="77" t="s">
        <v>14</v>
      </c>
      <c r="L2" s="77" t="s">
        <v>11</v>
      </c>
      <c r="M2" s="58"/>
      <c r="N2" s="15"/>
      <c r="R2" s="16"/>
    </row>
    <row r="3" spans="1:18" ht="28.5" customHeight="1" x14ac:dyDescent="0.3">
      <c r="A3" s="59" t="s">
        <v>55</v>
      </c>
      <c r="B3" s="35" t="s">
        <v>37</v>
      </c>
      <c r="C3" s="35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5" t="s">
        <v>7</v>
      </c>
      <c r="I3" s="35" t="s">
        <v>8</v>
      </c>
      <c r="J3" s="78" t="s">
        <v>9</v>
      </c>
      <c r="K3" s="78" t="s">
        <v>10</v>
      </c>
      <c r="L3" s="78" t="s">
        <v>15</v>
      </c>
      <c r="M3" s="60"/>
      <c r="N3" s="15"/>
      <c r="R3" s="16"/>
    </row>
    <row r="4" spans="1:18" ht="25.5" customHeight="1" x14ac:dyDescent="0.3">
      <c r="A4" s="23" t="s">
        <v>41</v>
      </c>
      <c r="B4" s="17">
        <v>1</v>
      </c>
      <c r="C4" s="97">
        <v>1</v>
      </c>
      <c r="D4" s="102">
        <v>4</v>
      </c>
      <c r="E4" s="97">
        <v>1</v>
      </c>
      <c r="F4" s="17">
        <v>2</v>
      </c>
      <c r="G4" s="109">
        <v>3</v>
      </c>
      <c r="H4" s="17">
        <v>1</v>
      </c>
      <c r="I4" s="17">
        <v>1</v>
      </c>
      <c r="J4" s="32">
        <v>44820</v>
      </c>
      <c r="K4" s="19">
        <f>SUM(B4:I4)-D4-G4</f>
        <v>7</v>
      </c>
      <c r="L4" s="116">
        <v>1</v>
      </c>
      <c r="M4" s="14"/>
      <c r="N4" s="15"/>
      <c r="R4" s="16"/>
    </row>
    <row r="5" spans="1:18" ht="25.5" customHeight="1" x14ac:dyDescent="0.3">
      <c r="A5" s="23" t="s">
        <v>44</v>
      </c>
      <c r="B5" s="97">
        <v>1</v>
      </c>
      <c r="C5" s="102">
        <v>7</v>
      </c>
      <c r="D5" s="97">
        <v>2</v>
      </c>
      <c r="E5" s="97">
        <v>1</v>
      </c>
      <c r="F5" s="17">
        <v>1</v>
      </c>
      <c r="G5" s="18">
        <v>4</v>
      </c>
      <c r="H5" s="17">
        <v>2</v>
      </c>
      <c r="I5" s="90">
        <v>7</v>
      </c>
      <c r="J5" s="32">
        <v>54200</v>
      </c>
      <c r="K5" s="19">
        <f>SUM(B5:I5)-C5-I5</f>
        <v>11</v>
      </c>
      <c r="L5" s="117">
        <v>2</v>
      </c>
      <c r="M5" s="14"/>
      <c r="N5" s="15"/>
      <c r="R5" s="16"/>
    </row>
    <row r="6" spans="1:18" ht="25.5" customHeight="1" x14ac:dyDescent="0.3">
      <c r="A6" s="23" t="s">
        <v>46</v>
      </c>
      <c r="B6" s="110">
        <v>2</v>
      </c>
      <c r="C6" s="102">
        <v>4</v>
      </c>
      <c r="D6" s="97">
        <v>2</v>
      </c>
      <c r="E6" s="97">
        <v>2</v>
      </c>
      <c r="F6" s="17">
        <v>1</v>
      </c>
      <c r="G6" s="109">
        <v>4</v>
      </c>
      <c r="H6" s="17">
        <v>3</v>
      </c>
      <c r="I6" s="17">
        <v>3</v>
      </c>
      <c r="J6" s="32">
        <v>19610</v>
      </c>
      <c r="K6" s="19">
        <f>SUM(B6:I6)-C6-G6</f>
        <v>13</v>
      </c>
      <c r="L6" s="118">
        <v>3</v>
      </c>
      <c r="M6" s="14"/>
      <c r="N6" s="15"/>
      <c r="R6" s="16"/>
    </row>
    <row r="7" spans="1:18" ht="25.5" customHeight="1" x14ac:dyDescent="0.3">
      <c r="A7" s="23" t="s">
        <v>43</v>
      </c>
      <c r="B7" s="90">
        <v>7</v>
      </c>
      <c r="C7" s="97">
        <v>1</v>
      </c>
      <c r="D7" s="97">
        <v>4</v>
      </c>
      <c r="E7" s="102">
        <v>7</v>
      </c>
      <c r="F7" s="17">
        <v>2</v>
      </c>
      <c r="G7" s="18">
        <v>1</v>
      </c>
      <c r="H7" s="17">
        <v>5</v>
      </c>
      <c r="I7" s="17">
        <v>1</v>
      </c>
      <c r="J7" s="32">
        <v>33505</v>
      </c>
      <c r="K7" s="19">
        <f>SUM(B7:I7)-B7-E7</f>
        <v>14</v>
      </c>
      <c r="L7" s="79">
        <v>4</v>
      </c>
      <c r="M7" s="14"/>
      <c r="N7" s="15"/>
      <c r="R7" s="16"/>
    </row>
    <row r="8" spans="1:18" ht="25.5" customHeight="1" x14ac:dyDescent="0.3">
      <c r="A8" s="23" t="s">
        <v>42</v>
      </c>
      <c r="B8" s="97">
        <v>2</v>
      </c>
      <c r="C8" s="102">
        <v>5</v>
      </c>
      <c r="D8" s="97">
        <v>3</v>
      </c>
      <c r="E8" s="97">
        <v>2</v>
      </c>
      <c r="F8" s="17">
        <v>4</v>
      </c>
      <c r="G8" s="18">
        <v>1</v>
      </c>
      <c r="H8" s="17">
        <v>2</v>
      </c>
      <c r="I8" s="90">
        <v>5</v>
      </c>
      <c r="J8" s="32">
        <v>28960</v>
      </c>
      <c r="K8" s="19">
        <f>SUM(B8:I8)-C8-I8</f>
        <v>14</v>
      </c>
      <c r="L8" s="79">
        <v>5</v>
      </c>
      <c r="M8" s="14"/>
      <c r="N8" s="15"/>
      <c r="R8" s="16"/>
    </row>
    <row r="9" spans="1:18" ht="25.5" customHeight="1" x14ac:dyDescent="0.3">
      <c r="A9" s="23" t="s">
        <v>45</v>
      </c>
      <c r="B9" s="97">
        <v>3</v>
      </c>
      <c r="C9" s="97">
        <v>3</v>
      </c>
      <c r="D9" s="97">
        <v>1</v>
      </c>
      <c r="E9" s="102">
        <v>3</v>
      </c>
      <c r="F9" s="17">
        <v>3</v>
      </c>
      <c r="G9" s="18">
        <v>3</v>
      </c>
      <c r="H9" s="90">
        <v>5</v>
      </c>
      <c r="I9" s="17">
        <v>2</v>
      </c>
      <c r="J9" s="32">
        <v>16045</v>
      </c>
      <c r="K9" s="19">
        <f>SUM(B9:I9)-E9-H9</f>
        <v>15</v>
      </c>
      <c r="L9" s="79">
        <v>6</v>
      </c>
      <c r="M9" s="14"/>
      <c r="N9" s="15"/>
      <c r="R9" s="16"/>
    </row>
    <row r="10" spans="1:18" ht="25.5" customHeight="1" x14ac:dyDescent="0.3">
      <c r="A10" s="23" t="s">
        <v>38</v>
      </c>
      <c r="B10" s="102">
        <v>7</v>
      </c>
      <c r="C10" s="97">
        <v>2</v>
      </c>
      <c r="D10" s="102">
        <v>8</v>
      </c>
      <c r="E10" s="97">
        <v>5</v>
      </c>
      <c r="F10" s="17">
        <v>5</v>
      </c>
      <c r="G10" s="18">
        <v>2</v>
      </c>
      <c r="H10" s="17">
        <v>1</v>
      </c>
      <c r="I10" s="17">
        <v>4</v>
      </c>
      <c r="J10" s="32">
        <v>29780</v>
      </c>
      <c r="K10" s="19">
        <f>SUM(B10:I10)-B10-D10</f>
        <v>19</v>
      </c>
      <c r="L10" s="79">
        <v>7</v>
      </c>
      <c r="M10" s="14"/>
      <c r="N10" s="15"/>
      <c r="R10" s="16"/>
    </row>
    <row r="11" spans="1:18" ht="25.5" customHeight="1" x14ac:dyDescent="0.3">
      <c r="A11" s="23" t="s">
        <v>39</v>
      </c>
      <c r="B11" s="102">
        <v>7</v>
      </c>
      <c r="C11" s="97">
        <v>3</v>
      </c>
      <c r="D11" s="97">
        <v>5</v>
      </c>
      <c r="E11" s="97">
        <v>3</v>
      </c>
      <c r="F11" s="17">
        <v>3</v>
      </c>
      <c r="G11" s="18">
        <v>2</v>
      </c>
      <c r="H11" s="17">
        <v>4</v>
      </c>
      <c r="I11" s="90">
        <v>8</v>
      </c>
      <c r="J11" s="32">
        <v>13760</v>
      </c>
      <c r="K11" s="19">
        <f>SUM(B11:I11)-B11-I11</f>
        <v>20</v>
      </c>
      <c r="L11" s="119">
        <v>8</v>
      </c>
      <c r="M11" s="14"/>
      <c r="N11" s="15"/>
      <c r="R11" s="16"/>
    </row>
    <row r="12" spans="1:18" ht="25.5" customHeight="1" x14ac:dyDescent="0.3">
      <c r="A12" s="23" t="s">
        <v>49</v>
      </c>
      <c r="B12" s="102">
        <v>4</v>
      </c>
      <c r="C12" s="97">
        <v>2</v>
      </c>
      <c r="D12" s="97">
        <v>3</v>
      </c>
      <c r="E12" s="97">
        <v>4</v>
      </c>
      <c r="F12" s="90">
        <v>7</v>
      </c>
      <c r="G12" s="18">
        <v>5</v>
      </c>
      <c r="H12" s="17">
        <v>4</v>
      </c>
      <c r="I12" s="17">
        <v>3</v>
      </c>
      <c r="J12" s="32">
        <v>3495</v>
      </c>
      <c r="K12" s="19">
        <f>SUM(B12:I12)-B12-F12</f>
        <v>21</v>
      </c>
      <c r="L12" s="119">
        <v>9</v>
      </c>
      <c r="M12" s="14"/>
      <c r="N12" s="15"/>
      <c r="R12" s="16"/>
    </row>
    <row r="13" spans="1:18" ht="25.5" customHeight="1" x14ac:dyDescent="0.3">
      <c r="A13" s="23" t="s">
        <v>40</v>
      </c>
      <c r="B13" s="102">
        <v>7</v>
      </c>
      <c r="C13" s="97">
        <v>7</v>
      </c>
      <c r="D13" s="97">
        <v>7</v>
      </c>
      <c r="E13" s="102">
        <v>8</v>
      </c>
      <c r="F13" s="17">
        <v>6</v>
      </c>
      <c r="G13" s="17">
        <v>5</v>
      </c>
      <c r="H13" s="17">
        <v>3</v>
      </c>
      <c r="I13" s="17">
        <v>6</v>
      </c>
      <c r="J13" s="32">
        <v>9200</v>
      </c>
      <c r="K13" s="19">
        <f>SUM(B13:I13)-B13-E13</f>
        <v>34</v>
      </c>
      <c r="L13" s="119">
        <v>10</v>
      </c>
      <c r="M13" s="14"/>
      <c r="N13" s="15"/>
      <c r="R13" s="16"/>
    </row>
    <row r="14" spans="1:18" ht="25.5" customHeight="1" x14ac:dyDescent="0.3">
      <c r="A14" s="23" t="s">
        <v>47</v>
      </c>
      <c r="B14" s="102">
        <v>8</v>
      </c>
      <c r="C14" s="102">
        <v>7</v>
      </c>
      <c r="D14" s="97">
        <v>1</v>
      </c>
      <c r="E14" s="97">
        <v>7</v>
      </c>
      <c r="F14" s="91">
        <v>14</v>
      </c>
      <c r="G14" s="18">
        <v>8</v>
      </c>
      <c r="H14" s="17">
        <v>6</v>
      </c>
      <c r="I14" s="17">
        <v>2</v>
      </c>
      <c r="J14" s="32">
        <v>14340</v>
      </c>
      <c r="K14" s="19">
        <f>SUM(B14:I14)-B14-C14</f>
        <v>38</v>
      </c>
      <c r="L14" s="67">
        <v>11</v>
      </c>
      <c r="M14" s="14"/>
      <c r="N14" s="15"/>
      <c r="R14" s="16"/>
    </row>
    <row r="15" spans="1:18" ht="25.5" customHeight="1" x14ac:dyDescent="0.3">
      <c r="A15" s="23" t="s">
        <v>50</v>
      </c>
      <c r="B15" s="102">
        <v>8</v>
      </c>
      <c r="C15" s="102">
        <v>8</v>
      </c>
      <c r="D15" s="105">
        <v>14</v>
      </c>
      <c r="E15" s="97">
        <v>8</v>
      </c>
      <c r="F15" s="17">
        <v>8</v>
      </c>
      <c r="G15" s="18">
        <v>8</v>
      </c>
      <c r="H15" s="17">
        <v>7</v>
      </c>
      <c r="I15" s="17">
        <v>8</v>
      </c>
      <c r="J15" s="32">
        <v>800</v>
      </c>
      <c r="K15" s="19">
        <f>SUM(B15:I15)-B15-C15</f>
        <v>53</v>
      </c>
      <c r="L15" s="67">
        <v>12</v>
      </c>
      <c r="M15" s="14"/>
      <c r="N15" s="15"/>
      <c r="R15" s="16"/>
    </row>
    <row r="16" spans="1:18" ht="25.5" customHeight="1" x14ac:dyDescent="0.3">
      <c r="A16" s="69" t="s">
        <v>51</v>
      </c>
      <c r="B16" s="97"/>
      <c r="C16" s="97"/>
      <c r="D16" s="97"/>
      <c r="E16" s="97"/>
      <c r="J16" s="32"/>
      <c r="K16" s="19"/>
      <c r="L16" s="35"/>
      <c r="M16" s="24"/>
      <c r="N16" s="15"/>
      <c r="R16" s="16"/>
    </row>
    <row r="17" spans="1:18" ht="25.5" customHeight="1" x14ac:dyDescent="0.3">
      <c r="A17" s="69" t="s">
        <v>51</v>
      </c>
      <c r="B17" s="61"/>
      <c r="C17" s="61"/>
      <c r="D17" s="61"/>
      <c r="E17" s="61"/>
      <c r="F17" s="62"/>
      <c r="G17" s="63"/>
      <c r="H17" s="62"/>
      <c r="I17" s="62"/>
      <c r="J17" s="32"/>
      <c r="K17" s="19"/>
      <c r="L17" s="35"/>
      <c r="M17" s="24"/>
      <c r="N17" s="15"/>
      <c r="R17" s="16"/>
    </row>
    <row r="18" spans="1:18" ht="21" customHeight="1" thickBot="1" x14ac:dyDescent="0.35">
      <c r="A18" s="29" t="s">
        <v>16</v>
      </c>
      <c r="B18" s="30"/>
      <c r="C18" s="30"/>
      <c r="D18" s="30"/>
      <c r="E18" s="31"/>
      <c r="F18" s="31"/>
      <c r="G18" s="31"/>
      <c r="H18" s="31"/>
      <c r="I18" s="31"/>
      <c r="J18" s="25"/>
      <c r="K18" s="25"/>
      <c r="L18" s="25"/>
      <c r="M18" s="26"/>
      <c r="N18" s="15"/>
      <c r="R18" s="16"/>
    </row>
    <row r="19" spans="1:18" x14ac:dyDescent="0.3">
      <c r="A19" s="54"/>
      <c r="B19" s="53"/>
      <c r="C19" s="53"/>
      <c r="D19" s="53"/>
      <c r="E19" s="53"/>
      <c r="F19" s="53"/>
      <c r="G19" s="53"/>
      <c r="H19" s="53"/>
      <c r="I19" s="53"/>
      <c r="J19" s="47"/>
      <c r="K19" s="47"/>
      <c r="L19" s="47"/>
      <c r="M19" s="54"/>
      <c r="N19" s="15"/>
      <c r="R19" s="16"/>
    </row>
    <row r="20" spans="1:18" ht="21" customHeight="1" thickBot="1" x14ac:dyDescent="0.35">
      <c r="A20" s="54"/>
      <c r="B20" s="53"/>
      <c r="C20" s="53"/>
      <c r="D20" s="53"/>
      <c r="E20" s="53"/>
      <c r="F20" s="53"/>
      <c r="G20" s="53"/>
      <c r="H20" s="53"/>
      <c r="I20" s="53"/>
      <c r="J20" s="47"/>
      <c r="K20" s="47"/>
      <c r="L20" s="47"/>
      <c r="M20" s="54"/>
      <c r="N20" s="15"/>
      <c r="R20" s="16"/>
    </row>
    <row r="21" spans="1:18" s="18" customFormat="1" ht="30" customHeight="1" x14ac:dyDescent="0.3">
      <c r="A21" s="85" t="str">
        <f>$A$3</f>
        <v>Bijgewerkt: 22 september</v>
      </c>
      <c r="B21" s="86" t="s">
        <v>1</v>
      </c>
      <c r="C21" s="86" t="s">
        <v>2</v>
      </c>
      <c r="D21" s="86" t="s">
        <v>3</v>
      </c>
      <c r="E21" s="86" t="s">
        <v>4</v>
      </c>
      <c r="F21" s="86" t="s">
        <v>5</v>
      </c>
      <c r="G21" s="86" t="s">
        <v>6</v>
      </c>
      <c r="H21" s="86" t="s">
        <v>7</v>
      </c>
      <c r="I21" s="86" t="s">
        <v>8</v>
      </c>
      <c r="J21" s="80" t="s">
        <v>9</v>
      </c>
      <c r="K21" s="80" t="s">
        <v>13</v>
      </c>
      <c r="L21" s="81" t="s">
        <v>10</v>
      </c>
      <c r="M21" s="70"/>
      <c r="N21" s="15"/>
    </row>
    <row r="22" spans="1:18" s="33" customFormat="1" ht="25.5" customHeight="1" x14ac:dyDescent="0.3">
      <c r="A22" s="87" t="s">
        <v>12</v>
      </c>
      <c r="B22" s="88">
        <f t="shared" ref="B22:I22" si="0">B2</f>
        <v>45402</v>
      </c>
      <c r="C22" s="88">
        <f t="shared" si="0"/>
        <v>45416</v>
      </c>
      <c r="D22" s="88">
        <f t="shared" si="0"/>
        <v>45430</v>
      </c>
      <c r="E22" s="88">
        <f t="shared" si="0"/>
        <v>45451</v>
      </c>
      <c r="F22" s="88">
        <f t="shared" si="0"/>
        <v>45472</v>
      </c>
      <c r="G22" s="88">
        <f t="shared" si="0"/>
        <v>45514</v>
      </c>
      <c r="H22" s="88">
        <f t="shared" si="0"/>
        <v>45542</v>
      </c>
      <c r="I22" s="88">
        <f t="shared" si="0"/>
        <v>45556</v>
      </c>
      <c r="J22" s="82" t="s">
        <v>17</v>
      </c>
      <c r="K22" s="82" t="s">
        <v>15</v>
      </c>
      <c r="L22" s="83" t="s">
        <v>13</v>
      </c>
      <c r="M22" s="71"/>
      <c r="N22" s="55"/>
    </row>
    <row r="23" spans="1:18" ht="25.5" customHeight="1" x14ac:dyDescent="0.3">
      <c r="A23" s="23" t="s">
        <v>44</v>
      </c>
      <c r="B23" s="98">
        <v>23360</v>
      </c>
      <c r="C23" s="103">
        <v>0</v>
      </c>
      <c r="D23" s="17">
        <v>7620</v>
      </c>
      <c r="E23" s="98">
        <v>2300</v>
      </c>
      <c r="F23" s="17">
        <v>11780</v>
      </c>
      <c r="G23" s="17">
        <v>2040</v>
      </c>
      <c r="H23" s="17">
        <v>7100</v>
      </c>
      <c r="I23" s="90">
        <v>0</v>
      </c>
      <c r="J23" s="32">
        <f>SUM(B23:I23)-C23-I23</f>
        <v>54200</v>
      </c>
      <c r="L23" s="84">
        <f t="shared" ref="L23:L34" si="1">SUM(B23:I23)</f>
        <v>54200</v>
      </c>
      <c r="M23" s="72"/>
      <c r="N23" s="15"/>
      <c r="R23" s="16"/>
    </row>
    <row r="24" spans="1:18" ht="25.5" customHeight="1" x14ac:dyDescent="0.3">
      <c r="A24" s="23" t="s">
        <v>41</v>
      </c>
      <c r="B24" s="17">
        <v>7350</v>
      </c>
      <c r="C24" s="17">
        <v>4940</v>
      </c>
      <c r="D24" s="90">
        <v>30</v>
      </c>
      <c r="E24" s="98">
        <v>6320</v>
      </c>
      <c r="F24" s="98">
        <v>3720</v>
      </c>
      <c r="G24" s="103">
        <v>4820</v>
      </c>
      <c r="H24" s="17">
        <v>15200</v>
      </c>
      <c r="I24" s="17">
        <v>7290</v>
      </c>
      <c r="J24" s="32">
        <f>SUM(B24:I24)-D24-G24</f>
        <v>44820</v>
      </c>
      <c r="K24" s="17"/>
      <c r="L24" s="84">
        <f t="shared" si="1"/>
        <v>49670</v>
      </c>
      <c r="M24" s="72"/>
      <c r="N24" s="15"/>
      <c r="R24" s="16"/>
    </row>
    <row r="25" spans="1:18" ht="25.5" customHeight="1" x14ac:dyDescent="0.3">
      <c r="A25" s="23" t="s">
        <v>43</v>
      </c>
      <c r="B25" s="90">
        <v>0</v>
      </c>
      <c r="C25" s="17">
        <v>11520</v>
      </c>
      <c r="D25" s="17">
        <v>20</v>
      </c>
      <c r="E25" s="90">
        <v>0</v>
      </c>
      <c r="F25" s="17">
        <v>10400</v>
      </c>
      <c r="G25" s="17">
        <v>7660</v>
      </c>
      <c r="H25" s="17">
        <v>1340</v>
      </c>
      <c r="I25" s="17">
        <v>2565</v>
      </c>
      <c r="J25" s="32">
        <f>SUM(B25:I25)-B25-E25</f>
        <v>33505</v>
      </c>
      <c r="K25" s="17"/>
      <c r="L25" s="84">
        <f t="shared" si="1"/>
        <v>33505</v>
      </c>
      <c r="M25" s="72"/>
      <c r="N25" s="15"/>
      <c r="R25" s="16"/>
    </row>
    <row r="26" spans="1:18" ht="25.5" customHeight="1" x14ac:dyDescent="0.3">
      <c r="A26" s="23" t="s">
        <v>38</v>
      </c>
      <c r="B26" s="103">
        <v>0</v>
      </c>
      <c r="C26" s="17">
        <v>9340</v>
      </c>
      <c r="D26" s="103">
        <v>0</v>
      </c>
      <c r="E26" s="17">
        <v>60</v>
      </c>
      <c r="F26" s="98">
        <v>3460</v>
      </c>
      <c r="G26" s="17">
        <v>4820</v>
      </c>
      <c r="H26" s="17">
        <v>11800</v>
      </c>
      <c r="I26" s="17">
        <v>300</v>
      </c>
      <c r="J26" s="32">
        <f>SUM(B26:I26)-B26-D26</f>
        <v>29780</v>
      </c>
      <c r="L26" s="84">
        <f t="shared" si="1"/>
        <v>29780</v>
      </c>
      <c r="M26" s="72"/>
      <c r="N26" s="15"/>
      <c r="R26" s="16"/>
    </row>
    <row r="27" spans="1:18" ht="25.5" customHeight="1" x14ac:dyDescent="0.3">
      <c r="A27" s="23" t="s">
        <v>42</v>
      </c>
      <c r="B27" s="17">
        <v>5380</v>
      </c>
      <c r="C27" s="90">
        <v>400</v>
      </c>
      <c r="D27" s="17">
        <v>2240</v>
      </c>
      <c r="E27" s="17">
        <v>1740</v>
      </c>
      <c r="F27" s="17">
        <v>5320</v>
      </c>
      <c r="G27" s="17">
        <v>9420</v>
      </c>
      <c r="H27" s="17">
        <v>4860</v>
      </c>
      <c r="I27" s="90">
        <v>65</v>
      </c>
      <c r="J27" s="32">
        <f>SUM(B27:I27)-C27-I27</f>
        <v>28960</v>
      </c>
      <c r="K27" s="17"/>
      <c r="L27" s="84">
        <f t="shared" si="1"/>
        <v>29425</v>
      </c>
      <c r="M27" s="72"/>
      <c r="N27" s="15"/>
      <c r="R27" s="16"/>
    </row>
    <row r="28" spans="1:18" ht="25.5" customHeight="1" x14ac:dyDescent="0.3">
      <c r="A28" s="23" t="s">
        <v>46</v>
      </c>
      <c r="B28" s="17">
        <v>50</v>
      </c>
      <c r="C28" s="90">
        <v>460</v>
      </c>
      <c r="D28" s="17">
        <v>2620</v>
      </c>
      <c r="E28" s="17">
        <v>4600</v>
      </c>
      <c r="F28" s="17">
        <v>6200</v>
      </c>
      <c r="G28" s="90">
        <v>880</v>
      </c>
      <c r="H28" s="17">
        <v>4380</v>
      </c>
      <c r="I28" s="17">
        <v>1760</v>
      </c>
      <c r="J28" s="32">
        <f>SUM(B28:I28)-C28-G28</f>
        <v>19610</v>
      </c>
      <c r="K28" s="17"/>
      <c r="L28" s="84">
        <f t="shared" si="1"/>
        <v>20950</v>
      </c>
      <c r="M28" s="72"/>
      <c r="N28" s="15"/>
      <c r="R28" s="16"/>
    </row>
    <row r="29" spans="1:18" ht="25.5" customHeight="1" x14ac:dyDescent="0.3">
      <c r="A29" s="23" t="s">
        <v>45</v>
      </c>
      <c r="B29" s="17">
        <v>1980</v>
      </c>
      <c r="C29" s="17">
        <v>1500</v>
      </c>
      <c r="D29" s="98">
        <v>3660</v>
      </c>
      <c r="E29" s="103">
        <v>560</v>
      </c>
      <c r="F29" s="17">
        <v>5740</v>
      </c>
      <c r="G29" s="17">
        <v>1860</v>
      </c>
      <c r="H29" s="90">
        <v>1380</v>
      </c>
      <c r="I29" s="17">
        <v>485</v>
      </c>
      <c r="J29" s="32">
        <f>SUM(B29:I29)-E29-E29</f>
        <v>16045</v>
      </c>
      <c r="L29" s="84">
        <f t="shared" si="1"/>
        <v>17165</v>
      </c>
      <c r="M29" s="72"/>
      <c r="N29" s="15"/>
      <c r="R29" s="16"/>
    </row>
    <row r="30" spans="1:18" ht="25.5" customHeight="1" x14ac:dyDescent="0.3">
      <c r="A30" s="23" t="s">
        <v>47</v>
      </c>
      <c r="B30" s="90">
        <v>0</v>
      </c>
      <c r="C30" s="90">
        <v>0</v>
      </c>
      <c r="D30" s="17">
        <v>11220</v>
      </c>
      <c r="E30" s="17">
        <v>0</v>
      </c>
      <c r="F30" s="91">
        <v>0</v>
      </c>
      <c r="G30" s="17">
        <v>0</v>
      </c>
      <c r="H30" s="17">
        <v>820</v>
      </c>
      <c r="I30" s="17">
        <v>2300</v>
      </c>
      <c r="J30" s="32">
        <f>SUM(B30:I30)-B30-C30</f>
        <v>14340</v>
      </c>
      <c r="K30" s="17"/>
      <c r="L30" s="84">
        <f t="shared" si="1"/>
        <v>14340</v>
      </c>
      <c r="M30" s="72"/>
      <c r="N30" s="15"/>
      <c r="R30" s="16"/>
    </row>
    <row r="31" spans="1:18" ht="25.5" customHeight="1" x14ac:dyDescent="0.3">
      <c r="A31" s="23" t="s">
        <v>39</v>
      </c>
      <c r="B31" s="90">
        <v>0</v>
      </c>
      <c r="C31" s="17">
        <v>10</v>
      </c>
      <c r="D31" s="17">
        <v>10</v>
      </c>
      <c r="E31" s="17">
        <v>3160</v>
      </c>
      <c r="F31" s="17">
        <v>2680</v>
      </c>
      <c r="G31" s="17">
        <v>5420</v>
      </c>
      <c r="H31" s="17">
        <v>2480</v>
      </c>
      <c r="I31" s="90">
        <v>0</v>
      </c>
      <c r="J31" s="32">
        <f>SUM(B31:I31)-B31-I31</f>
        <v>13760</v>
      </c>
      <c r="L31" s="84">
        <f t="shared" si="1"/>
        <v>13760</v>
      </c>
      <c r="M31" s="72"/>
      <c r="N31" s="15"/>
      <c r="R31" s="16"/>
    </row>
    <row r="32" spans="1:18" ht="25.5" customHeight="1" x14ac:dyDescent="0.3">
      <c r="A32" s="23" t="s">
        <v>40</v>
      </c>
      <c r="B32" s="103">
        <v>0</v>
      </c>
      <c r="C32" s="98">
        <v>0</v>
      </c>
      <c r="D32" s="17">
        <v>0</v>
      </c>
      <c r="E32" s="90">
        <v>0</v>
      </c>
      <c r="F32" s="17">
        <v>3020</v>
      </c>
      <c r="G32" s="17">
        <v>920</v>
      </c>
      <c r="H32" s="17">
        <v>5240</v>
      </c>
      <c r="I32" s="17">
        <v>20</v>
      </c>
      <c r="J32" s="32">
        <f>SUM(B32:I32)-B32-E32</f>
        <v>9200</v>
      </c>
      <c r="L32" s="84">
        <f t="shared" si="1"/>
        <v>9200</v>
      </c>
      <c r="M32" s="72"/>
      <c r="N32" s="15"/>
      <c r="R32" s="16"/>
    </row>
    <row r="33" spans="1:18" ht="25.5" customHeight="1" x14ac:dyDescent="0.3">
      <c r="A33" s="23" t="s">
        <v>49</v>
      </c>
      <c r="B33" s="90">
        <v>10</v>
      </c>
      <c r="C33" s="17">
        <v>40</v>
      </c>
      <c r="D33" s="17">
        <v>400</v>
      </c>
      <c r="E33" s="17">
        <v>160</v>
      </c>
      <c r="F33" s="90">
        <v>80</v>
      </c>
      <c r="G33" s="17">
        <v>280</v>
      </c>
      <c r="H33" s="17">
        <v>2160</v>
      </c>
      <c r="I33" s="17">
        <v>455</v>
      </c>
      <c r="J33" s="32">
        <f>SUM(B33:I33)-B33-F33</f>
        <v>3495</v>
      </c>
      <c r="L33" s="84">
        <f t="shared" si="1"/>
        <v>3585</v>
      </c>
      <c r="M33" s="72"/>
      <c r="N33" s="15"/>
      <c r="R33" s="16"/>
    </row>
    <row r="34" spans="1:18" ht="25.5" customHeight="1" x14ac:dyDescent="0.3">
      <c r="A34" s="23" t="s">
        <v>50</v>
      </c>
      <c r="B34" s="90">
        <v>0</v>
      </c>
      <c r="C34" s="90">
        <v>0</v>
      </c>
      <c r="D34" s="91">
        <v>0</v>
      </c>
      <c r="E34" s="17">
        <v>0</v>
      </c>
      <c r="F34" s="17">
        <v>0</v>
      </c>
      <c r="G34" s="17">
        <v>0</v>
      </c>
      <c r="H34" s="17">
        <v>800</v>
      </c>
      <c r="I34" s="17">
        <v>0</v>
      </c>
      <c r="J34" s="32">
        <f>SUM(B34:I34)</f>
        <v>800</v>
      </c>
      <c r="L34" s="84">
        <f t="shared" si="1"/>
        <v>800</v>
      </c>
      <c r="M34" s="72"/>
      <c r="N34" s="15"/>
      <c r="R34" s="16"/>
    </row>
    <row r="35" spans="1:18" ht="25.5" customHeight="1" x14ac:dyDescent="0.3">
      <c r="A35" s="69" t="s">
        <v>51</v>
      </c>
      <c r="J35" s="32"/>
      <c r="L35" s="84"/>
      <c r="M35" s="72"/>
      <c r="N35" s="15"/>
      <c r="R35" s="16"/>
    </row>
    <row r="36" spans="1:18" ht="25.5" customHeight="1" x14ac:dyDescent="0.3">
      <c r="A36" s="69" t="s">
        <v>51</v>
      </c>
      <c r="J36" s="32"/>
      <c r="K36" s="17"/>
      <c r="L36" s="84"/>
      <c r="M36" s="72"/>
      <c r="N36" s="15"/>
      <c r="R36" s="16"/>
    </row>
    <row r="37" spans="1:18" ht="21" customHeight="1" x14ac:dyDescent="0.3">
      <c r="A37" s="89" t="s">
        <v>18</v>
      </c>
      <c r="B37" s="90"/>
      <c r="D37" s="91"/>
      <c r="E37" s="91"/>
      <c r="F37" s="91" t="s">
        <v>19</v>
      </c>
      <c r="G37" s="91"/>
      <c r="J37" s="92"/>
      <c r="K37" s="93"/>
      <c r="L37" s="14"/>
      <c r="M37" s="72"/>
      <c r="N37" s="15"/>
      <c r="R37" s="16"/>
    </row>
    <row r="38" spans="1:18" ht="21" customHeight="1" thickBot="1" x14ac:dyDescent="0.35">
      <c r="A38" s="94" t="s">
        <v>20</v>
      </c>
      <c r="B38" s="95">
        <f t="shared" ref="B38:I38" si="2">SUM(B23:B36)</f>
        <v>38130</v>
      </c>
      <c r="C38" s="95">
        <f t="shared" si="2"/>
        <v>28210</v>
      </c>
      <c r="D38" s="95">
        <f t="shared" si="2"/>
        <v>27820</v>
      </c>
      <c r="E38" s="95">
        <f t="shared" si="2"/>
        <v>18900</v>
      </c>
      <c r="F38" s="95">
        <f t="shared" si="2"/>
        <v>52400</v>
      </c>
      <c r="G38" s="95">
        <f t="shared" si="2"/>
        <v>38120</v>
      </c>
      <c r="H38" s="95">
        <f t="shared" si="2"/>
        <v>57560</v>
      </c>
      <c r="I38" s="95">
        <f t="shared" si="2"/>
        <v>15240</v>
      </c>
      <c r="J38" s="95"/>
      <c r="K38" s="25" t="s">
        <v>21</v>
      </c>
      <c r="L38" s="96">
        <f>SUM(L23:L37)</f>
        <v>276380</v>
      </c>
      <c r="M38" s="76"/>
      <c r="N38" s="15"/>
      <c r="R38" s="16"/>
    </row>
    <row r="39" spans="1:18" x14ac:dyDescent="0.3">
      <c r="A39" s="54"/>
      <c r="B39" s="53"/>
      <c r="C39" s="53"/>
      <c r="D39" s="53"/>
      <c r="E39" s="53"/>
      <c r="F39" s="53"/>
      <c r="G39" s="53"/>
      <c r="H39" s="53"/>
      <c r="I39" s="53"/>
      <c r="J39" s="47"/>
      <c r="K39" s="47"/>
      <c r="L39" s="47"/>
      <c r="M39" s="54"/>
      <c r="N39" s="15"/>
      <c r="R39" s="16"/>
    </row>
    <row r="40" spans="1:18" ht="14.5" thickBot="1" x14ac:dyDescent="0.35">
      <c r="A40" s="54"/>
      <c r="B40" s="53"/>
      <c r="C40" s="53"/>
      <c r="D40" s="53"/>
      <c r="E40" s="53"/>
      <c r="F40" s="53"/>
      <c r="G40" s="53"/>
      <c r="H40" s="53"/>
      <c r="I40" s="53"/>
      <c r="J40" s="47"/>
      <c r="K40" s="47"/>
      <c r="L40" s="47"/>
      <c r="M40" s="54"/>
      <c r="N40" s="15"/>
      <c r="R40" s="16"/>
    </row>
    <row r="41" spans="1:18" ht="25.5" customHeight="1" x14ac:dyDescent="0.3">
      <c r="A41" s="39" t="s">
        <v>22</v>
      </c>
      <c r="B41" s="64" t="s">
        <v>1</v>
      </c>
      <c r="C41" s="64" t="s">
        <v>2</v>
      </c>
      <c r="D41" s="64" t="s">
        <v>3</v>
      </c>
      <c r="E41" s="64" t="s">
        <v>4</v>
      </c>
      <c r="F41" s="64" t="s">
        <v>5</v>
      </c>
      <c r="G41" s="64" t="s">
        <v>6</v>
      </c>
      <c r="H41" s="64" t="s">
        <v>7</v>
      </c>
      <c r="I41" s="65" t="s">
        <v>8</v>
      </c>
      <c r="J41" s="73"/>
      <c r="K41" s="42"/>
      <c r="L41" s="42"/>
      <c r="M41" s="40"/>
      <c r="N41" s="18"/>
      <c r="R41" s="16"/>
    </row>
    <row r="42" spans="1:18" ht="25.5" customHeight="1" x14ac:dyDescent="0.3">
      <c r="A42" s="20" t="s">
        <v>23</v>
      </c>
      <c r="B42" s="66">
        <f>B2</f>
        <v>45402</v>
      </c>
      <c r="C42" s="66">
        <f t="shared" ref="C42:I42" si="3">C2</f>
        <v>45416</v>
      </c>
      <c r="D42" s="66">
        <f t="shared" si="3"/>
        <v>45430</v>
      </c>
      <c r="E42" s="66">
        <f t="shared" si="3"/>
        <v>45451</v>
      </c>
      <c r="F42" s="66">
        <f t="shared" si="3"/>
        <v>45472</v>
      </c>
      <c r="G42" s="66">
        <f t="shared" si="3"/>
        <v>45514</v>
      </c>
      <c r="H42" s="66">
        <f t="shared" si="3"/>
        <v>45542</v>
      </c>
      <c r="I42" s="75">
        <f t="shared" si="3"/>
        <v>45556</v>
      </c>
      <c r="J42" s="74"/>
    </row>
    <row r="43" spans="1:18" ht="25.5" customHeight="1" x14ac:dyDescent="0.3">
      <c r="A43" s="27" t="s">
        <v>24</v>
      </c>
      <c r="B43" s="67" t="s">
        <v>25</v>
      </c>
      <c r="C43" s="67" t="s">
        <v>25</v>
      </c>
      <c r="D43" s="67" t="s">
        <v>25</v>
      </c>
      <c r="E43" s="67" t="s">
        <v>25</v>
      </c>
      <c r="F43" s="67" t="s">
        <v>25</v>
      </c>
      <c r="G43" s="67" t="s">
        <v>25</v>
      </c>
      <c r="H43" s="67" t="s">
        <v>25</v>
      </c>
      <c r="I43" s="68" t="s">
        <v>25</v>
      </c>
      <c r="J43" s="74"/>
    </row>
    <row r="44" spans="1:18" ht="25.5" customHeight="1" x14ac:dyDescent="0.3">
      <c r="A44" s="23" t="s">
        <v>38</v>
      </c>
      <c r="B44" s="67" t="s">
        <v>27</v>
      </c>
      <c r="C44" s="67" t="s">
        <v>27</v>
      </c>
      <c r="D44" s="67" t="s">
        <v>26</v>
      </c>
      <c r="E44" s="67" t="s">
        <v>26</v>
      </c>
      <c r="F44" s="67" t="s">
        <v>27</v>
      </c>
      <c r="G44" s="67" t="s">
        <v>27</v>
      </c>
      <c r="H44" s="67" t="s">
        <v>26</v>
      </c>
      <c r="I44" s="68" t="s">
        <v>26</v>
      </c>
      <c r="J44" s="74"/>
    </row>
    <row r="45" spans="1:18" ht="25.5" customHeight="1" x14ac:dyDescent="0.3">
      <c r="A45" s="23" t="s">
        <v>39</v>
      </c>
      <c r="B45" s="67" t="s">
        <v>26</v>
      </c>
      <c r="C45" s="67" t="s">
        <v>26</v>
      </c>
      <c r="D45" s="67" t="s">
        <v>27</v>
      </c>
      <c r="E45" s="67" t="s">
        <v>27</v>
      </c>
      <c r="F45" s="67" t="s">
        <v>26</v>
      </c>
      <c r="G45" s="67" t="s">
        <v>26</v>
      </c>
      <c r="H45" s="67" t="s">
        <v>27</v>
      </c>
      <c r="I45" s="68" t="s">
        <v>27</v>
      </c>
      <c r="J45" s="74"/>
    </row>
    <row r="46" spans="1:18" ht="25.5" customHeight="1" x14ac:dyDescent="0.3">
      <c r="A46" s="23" t="s">
        <v>45</v>
      </c>
      <c r="B46" s="67" t="s">
        <v>27</v>
      </c>
      <c r="C46" s="67" t="s">
        <v>27</v>
      </c>
      <c r="D46" s="67" t="s">
        <v>26</v>
      </c>
      <c r="E46" s="67" t="s">
        <v>26</v>
      </c>
      <c r="F46" s="67" t="s">
        <v>27</v>
      </c>
      <c r="G46" s="67" t="s">
        <v>27</v>
      </c>
      <c r="H46" s="67" t="s">
        <v>26</v>
      </c>
      <c r="I46" s="68" t="s">
        <v>26</v>
      </c>
      <c r="J46" s="74"/>
    </row>
    <row r="47" spans="1:18" ht="25.5" customHeight="1" x14ac:dyDescent="0.3">
      <c r="A47" s="23" t="s">
        <v>40</v>
      </c>
      <c r="B47" s="67" t="s">
        <v>27</v>
      </c>
      <c r="C47" s="67" t="s">
        <v>26</v>
      </c>
      <c r="D47" s="67" t="s">
        <v>27</v>
      </c>
      <c r="E47" s="67" t="s">
        <v>26</v>
      </c>
      <c r="F47" s="67" t="s">
        <v>27</v>
      </c>
      <c r="G47" s="67" t="s">
        <v>26</v>
      </c>
      <c r="H47" s="67" t="s">
        <v>27</v>
      </c>
      <c r="I47" s="68" t="s">
        <v>26</v>
      </c>
      <c r="J47" s="74"/>
    </row>
    <row r="48" spans="1:18" ht="25.5" customHeight="1" x14ac:dyDescent="0.3">
      <c r="A48" s="23" t="s">
        <v>41</v>
      </c>
      <c r="B48" s="67" t="s">
        <v>26</v>
      </c>
      <c r="C48" s="67" t="s">
        <v>26</v>
      </c>
      <c r="D48" s="67" t="s">
        <v>27</v>
      </c>
      <c r="E48" s="67" t="s">
        <v>27</v>
      </c>
      <c r="F48" s="67" t="s">
        <v>26</v>
      </c>
      <c r="G48" s="67" t="s">
        <v>26</v>
      </c>
      <c r="H48" s="67" t="s">
        <v>27</v>
      </c>
      <c r="I48" s="68" t="s">
        <v>27</v>
      </c>
      <c r="J48" s="74"/>
    </row>
    <row r="49" spans="1:10" ht="25.5" customHeight="1" x14ac:dyDescent="0.3">
      <c r="A49" s="23" t="s">
        <v>46</v>
      </c>
      <c r="B49" s="67" t="s">
        <v>26</v>
      </c>
      <c r="C49" s="67" t="s">
        <v>27</v>
      </c>
      <c r="D49" s="67" t="s">
        <v>26</v>
      </c>
      <c r="E49" s="67" t="s">
        <v>27</v>
      </c>
      <c r="F49" s="67" t="s">
        <v>26</v>
      </c>
      <c r="G49" s="67" t="s">
        <v>27</v>
      </c>
      <c r="H49" s="67" t="s">
        <v>26</v>
      </c>
      <c r="I49" s="68" t="s">
        <v>27</v>
      </c>
      <c r="J49" s="74"/>
    </row>
    <row r="50" spans="1:10" ht="25.5" customHeight="1" x14ac:dyDescent="0.3">
      <c r="A50" s="23" t="s">
        <v>42</v>
      </c>
      <c r="B50" s="67" t="s">
        <v>27</v>
      </c>
      <c r="C50" s="67" t="s">
        <v>27</v>
      </c>
      <c r="D50" s="67" t="s">
        <v>26</v>
      </c>
      <c r="E50" s="67" t="s">
        <v>26</v>
      </c>
      <c r="F50" s="67" t="s">
        <v>27</v>
      </c>
      <c r="G50" s="67" t="s">
        <v>27</v>
      </c>
      <c r="H50" s="67" t="s">
        <v>26</v>
      </c>
      <c r="I50" s="68" t="s">
        <v>26</v>
      </c>
      <c r="J50" s="74"/>
    </row>
    <row r="51" spans="1:10" ht="25.5" customHeight="1" x14ac:dyDescent="0.3">
      <c r="A51" s="99" t="s">
        <v>43</v>
      </c>
      <c r="B51" s="67" t="s">
        <v>27</v>
      </c>
      <c r="C51" s="67" t="s">
        <v>27</v>
      </c>
      <c r="D51" s="67" t="s">
        <v>26</v>
      </c>
      <c r="E51" s="67" t="s">
        <v>26</v>
      </c>
      <c r="F51" s="67" t="s">
        <v>27</v>
      </c>
      <c r="G51" s="67" t="s">
        <v>26</v>
      </c>
      <c r="H51" s="67" t="s">
        <v>27</v>
      </c>
      <c r="I51" s="68" t="s">
        <v>26</v>
      </c>
      <c r="J51" s="74"/>
    </row>
    <row r="52" spans="1:10" ht="25.5" customHeight="1" x14ac:dyDescent="0.3">
      <c r="A52" s="23" t="s">
        <v>44</v>
      </c>
      <c r="B52" s="67" t="s">
        <v>27</v>
      </c>
      <c r="C52" s="67" t="s">
        <v>26</v>
      </c>
      <c r="D52" s="67" t="s">
        <v>27</v>
      </c>
      <c r="E52" s="67" t="s">
        <v>26</v>
      </c>
      <c r="F52" s="67" t="s">
        <v>27</v>
      </c>
      <c r="G52" s="67" t="s">
        <v>26</v>
      </c>
      <c r="H52" s="67" t="s">
        <v>27</v>
      </c>
      <c r="I52" s="68" t="s">
        <v>26</v>
      </c>
      <c r="J52" s="74"/>
    </row>
    <row r="53" spans="1:10" ht="25.5" customHeight="1" x14ac:dyDescent="0.3">
      <c r="A53" s="23" t="s">
        <v>47</v>
      </c>
      <c r="B53" s="67" t="s">
        <v>26</v>
      </c>
      <c r="C53" s="67" t="s">
        <v>26</v>
      </c>
      <c r="D53" s="67" t="s">
        <v>27</v>
      </c>
      <c r="E53" s="67" t="s">
        <v>27</v>
      </c>
      <c r="F53" s="67" t="s">
        <v>26</v>
      </c>
      <c r="G53" s="67" t="s">
        <v>26</v>
      </c>
      <c r="H53" s="67" t="s">
        <v>27</v>
      </c>
      <c r="I53" s="68" t="s">
        <v>27</v>
      </c>
      <c r="J53" s="74"/>
    </row>
    <row r="54" spans="1:10" ht="25.5" customHeight="1" x14ac:dyDescent="0.3">
      <c r="A54" s="23" t="s">
        <v>49</v>
      </c>
      <c r="B54" s="67" t="s">
        <v>27</v>
      </c>
      <c r="C54" s="67" t="s">
        <v>26</v>
      </c>
      <c r="D54" s="67" t="s">
        <v>27</v>
      </c>
      <c r="E54" s="67" t="s">
        <v>26</v>
      </c>
      <c r="F54" s="67" t="s">
        <v>27</v>
      </c>
      <c r="G54" s="67" t="s">
        <v>27</v>
      </c>
      <c r="H54" s="67" t="s">
        <v>26</v>
      </c>
      <c r="I54" s="68" t="s">
        <v>26</v>
      </c>
      <c r="J54" s="74"/>
    </row>
    <row r="55" spans="1:10" ht="25.5" customHeight="1" x14ac:dyDescent="0.3">
      <c r="A55" s="23" t="s">
        <v>50</v>
      </c>
      <c r="B55" s="67" t="s">
        <v>26</v>
      </c>
      <c r="C55" s="67" t="s">
        <v>26</v>
      </c>
      <c r="D55" s="67" t="s">
        <v>27</v>
      </c>
      <c r="E55" s="67" t="s">
        <v>27</v>
      </c>
      <c r="F55" s="67" t="s">
        <v>26</v>
      </c>
      <c r="G55" s="67" t="s">
        <v>26</v>
      </c>
      <c r="H55" s="67" t="s">
        <v>27</v>
      </c>
      <c r="I55" s="68" t="s">
        <v>27</v>
      </c>
      <c r="J55" s="74"/>
    </row>
    <row r="56" spans="1:10" ht="25.5" customHeight="1" x14ac:dyDescent="0.3">
      <c r="A56" s="69" t="s">
        <v>51</v>
      </c>
      <c r="B56" s="67" t="s">
        <v>26</v>
      </c>
      <c r="C56" s="67" t="s">
        <v>27</v>
      </c>
      <c r="D56" s="67" t="s">
        <v>26</v>
      </c>
      <c r="E56" s="67" t="s">
        <v>27</v>
      </c>
      <c r="F56" s="67" t="s">
        <v>26</v>
      </c>
      <c r="G56" s="67" t="s">
        <v>27</v>
      </c>
      <c r="H56" s="67" t="s">
        <v>26</v>
      </c>
      <c r="I56" s="68" t="s">
        <v>27</v>
      </c>
      <c r="J56" s="74"/>
    </row>
    <row r="57" spans="1:10" ht="25.5" customHeight="1" thickBot="1" x14ac:dyDescent="0.35">
      <c r="A57" s="106" t="s">
        <v>51</v>
      </c>
      <c r="B57" s="107" t="s">
        <v>26</v>
      </c>
      <c r="C57" s="107" t="s">
        <v>27</v>
      </c>
      <c r="D57" s="107" t="s">
        <v>26</v>
      </c>
      <c r="E57" s="107" t="s">
        <v>27</v>
      </c>
      <c r="F57" s="107" t="s">
        <v>26</v>
      </c>
      <c r="G57" s="107" t="s">
        <v>27</v>
      </c>
      <c r="H57" s="107" t="s">
        <v>26</v>
      </c>
      <c r="I57" s="108" t="s">
        <v>27</v>
      </c>
      <c r="J57" s="74"/>
    </row>
    <row r="58" spans="1:10" x14ac:dyDescent="0.3">
      <c r="A58" s="40"/>
      <c r="B58" s="41"/>
      <c r="C58" s="41"/>
      <c r="D58" s="41"/>
      <c r="E58" s="41"/>
      <c r="F58" s="41"/>
      <c r="G58" s="41"/>
      <c r="H58" s="41"/>
      <c r="I58" s="41"/>
    </row>
  </sheetData>
  <sortState xmlns:xlrd2="http://schemas.microsoft.com/office/spreadsheetml/2017/richdata2" ref="A5:K15">
    <sortCondition ref="K4:K15"/>
  </sortState>
  <phoneticPr fontId="6" type="noConversion"/>
  <pageMargins left="0.7" right="0.7" top="0.75" bottom="0.75" header="0.3" footer="0.3"/>
  <pageSetup paperSize="9" scale="52" orientation="portrait" r:id="rId1"/>
  <headerFooter>
    <oddHeader xml:space="preserve">&amp;CCompetitie HSV-Neerbosch-Oost 
2024
</oddHeader>
    <oddFooter>&amp;R&amp;F&amp;D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showRowColHeaders="0" zoomScale="115" zoomScaleNormal="115" workbookViewId="0">
      <selection activeCell="A2" sqref="A2"/>
    </sheetView>
  </sheetViews>
  <sheetFormatPr defaultColWidth="8.90625" defaultRowHeight="21.75" customHeight="1" x14ac:dyDescent="0.3"/>
  <cols>
    <col min="1" max="1" width="10.6328125" style="8" customWidth="1"/>
    <col min="2" max="2" width="37.08984375" style="8" customWidth="1"/>
    <col min="3" max="3" width="15.1796875" style="8" customWidth="1"/>
    <col min="4" max="4" width="9.81640625" style="8" customWidth="1"/>
    <col min="5" max="5" width="26.81640625" style="8" customWidth="1"/>
    <col min="6" max="6" width="8.90625" style="11" hidden="1" customWidth="1"/>
    <col min="7" max="16384" width="8.90625" style="11"/>
  </cols>
  <sheetData>
    <row r="1" spans="1:7" ht="21.75" customHeight="1" x14ac:dyDescent="0.3">
      <c r="A1" s="1" t="s">
        <v>28</v>
      </c>
      <c r="B1" s="2" t="s">
        <v>29</v>
      </c>
      <c r="C1" s="2" t="s">
        <v>30</v>
      </c>
      <c r="D1" s="2" t="s">
        <v>31</v>
      </c>
      <c r="E1" s="3" t="s">
        <v>32</v>
      </c>
    </row>
    <row r="2" spans="1:7" ht="21.75" customHeight="1" x14ac:dyDescent="0.3">
      <c r="A2" s="5">
        <v>3</v>
      </c>
      <c r="B2" s="23" t="s">
        <v>39</v>
      </c>
      <c r="C2" s="35">
        <v>0</v>
      </c>
      <c r="D2" s="6">
        <v>7</v>
      </c>
      <c r="E2" s="13"/>
    </row>
    <row r="3" spans="1:7" ht="21.75" customHeight="1" x14ac:dyDescent="0.3">
      <c r="A3" s="5">
        <v>6</v>
      </c>
      <c r="B3" s="23" t="s">
        <v>41</v>
      </c>
      <c r="C3" s="36">
        <v>7350</v>
      </c>
      <c r="D3" s="6">
        <v>1</v>
      </c>
      <c r="E3" s="13"/>
    </row>
    <row r="4" spans="1:7" ht="21.75" customHeight="1" x14ac:dyDescent="0.3">
      <c r="A4" s="5">
        <v>2</v>
      </c>
      <c r="B4" s="23" t="s">
        <v>46</v>
      </c>
      <c r="C4" s="37">
        <v>50</v>
      </c>
      <c r="D4" s="6">
        <v>2</v>
      </c>
      <c r="E4" s="13"/>
    </row>
    <row r="5" spans="1:7" ht="21.75" customHeight="1" x14ac:dyDescent="0.3">
      <c r="A5" s="5"/>
      <c r="B5" s="23" t="s">
        <v>47</v>
      </c>
      <c r="C5" s="36"/>
      <c r="D5" s="6">
        <v>8</v>
      </c>
      <c r="E5" s="13" t="s">
        <v>52</v>
      </c>
      <c r="G5" s="11" t="s">
        <v>33</v>
      </c>
    </row>
    <row r="6" spans="1:7" ht="21.75" customHeight="1" x14ac:dyDescent="0.3">
      <c r="A6" s="5"/>
      <c r="B6" s="23" t="s">
        <v>48</v>
      </c>
      <c r="C6" s="36"/>
      <c r="D6" s="6">
        <v>8</v>
      </c>
      <c r="E6" s="13" t="s">
        <v>52</v>
      </c>
    </row>
    <row r="7" spans="1:7" ht="21.75" customHeight="1" x14ac:dyDescent="0.3">
      <c r="A7" s="5"/>
      <c r="B7" s="23" t="s">
        <v>50</v>
      </c>
      <c r="C7" s="36"/>
      <c r="D7" s="6">
        <v>8</v>
      </c>
      <c r="E7" s="13" t="s">
        <v>52</v>
      </c>
    </row>
    <row r="8" spans="1:7" ht="21.75" customHeight="1" thickBot="1" x14ac:dyDescent="0.35">
      <c r="A8" s="7"/>
      <c r="B8" s="69" t="s">
        <v>51</v>
      </c>
      <c r="C8" s="38"/>
      <c r="D8" s="21"/>
      <c r="E8" s="22"/>
    </row>
    <row r="9" spans="1:7" ht="21.75" customHeight="1" x14ac:dyDescent="0.3">
      <c r="A9" s="6"/>
      <c r="B9" s="10" t="s">
        <v>34</v>
      </c>
      <c r="C9" s="12">
        <f>SUM(C2:C8)</f>
        <v>7400</v>
      </c>
    </row>
    <row r="10" spans="1:7" ht="21.75" customHeight="1" thickBot="1" x14ac:dyDescent="0.35"/>
    <row r="11" spans="1:7" ht="21.75" customHeight="1" x14ac:dyDescent="0.3">
      <c r="A11" s="1" t="s">
        <v>28</v>
      </c>
      <c r="B11" s="2" t="s">
        <v>35</v>
      </c>
      <c r="C11" s="2" t="s">
        <v>30</v>
      </c>
      <c r="D11" s="2" t="s">
        <v>31</v>
      </c>
      <c r="E11" s="3" t="s">
        <v>32</v>
      </c>
    </row>
    <row r="12" spans="1:7" ht="21.75" customHeight="1" x14ac:dyDescent="0.3">
      <c r="A12" s="5">
        <v>11</v>
      </c>
      <c r="B12" s="23" t="s">
        <v>38</v>
      </c>
      <c r="C12" s="36">
        <v>0</v>
      </c>
      <c r="D12" s="6">
        <v>7</v>
      </c>
      <c r="E12" s="13"/>
    </row>
    <row r="13" spans="1:7" ht="21.75" customHeight="1" x14ac:dyDescent="0.3">
      <c r="A13" s="5">
        <v>10</v>
      </c>
      <c r="B13" s="23" t="s">
        <v>45</v>
      </c>
      <c r="C13" s="36">
        <v>1980</v>
      </c>
      <c r="D13" s="6">
        <v>3</v>
      </c>
      <c r="E13" s="13"/>
    </row>
    <row r="14" spans="1:7" ht="21.75" customHeight="1" x14ac:dyDescent="0.3">
      <c r="A14" s="5">
        <v>9</v>
      </c>
      <c r="B14" s="23" t="s">
        <v>40</v>
      </c>
      <c r="C14" s="36">
        <v>0</v>
      </c>
      <c r="D14" s="6">
        <v>7</v>
      </c>
      <c r="E14" s="13"/>
    </row>
    <row r="15" spans="1:7" ht="21.75" customHeight="1" x14ac:dyDescent="0.3">
      <c r="A15" s="5">
        <v>8</v>
      </c>
      <c r="B15" s="23" t="s">
        <v>42</v>
      </c>
      <c r="C15" s="36">
        <v>5380</v>
      </c>
      <c r="D15" s="6">
        <v>2</v>
      </c>
      <c r="E15" s="13"/>
    </row>
    <row r="16" spans="1:7" ht="21.75" customHeight="1" x14ac:dyDescent="0.3">
      <c r="A16" s="5">
        <v>12</v>
      </c>
      <c r="B16" s="23" t="s">
        <v>43</v>
      </c>
      <c r="C16" s="36">
        <v>0</v>
      </c>
      <c r="D16" s="6">
        <v>7</v>
      </c>
      <c r="E16" s="13"/>
    </row>
    <row r="17" spans="1:5" ht="21.75" customHeight="1" x14ac:dyDescent="0.3">
      <c r="A17" s="5">
        <v>14</v>
      </c>
      <c r="B17" s="23" t="s">
        <v>44</v>
      </c>
      <c r="C17" s="36">
        <v>23360</v>
      </c>
      <c r="D17" s="6">
        <v>1</v>
      </c>
      <c r="E17" s="13"/>
    </row>
    <row r="18" spans="1:5" ht="21.75" customHeight="1" thickBot="1" x14ac:dyDescent="0.35">
      <c r="A18" s="7">
        <v>13</v>
      </c>
      <c r="B18" s="23" t="s">
        <v>49</v>
      </c>
      <c r="C18" s="38">
        <v>10</v>
      </c>
      <c r="D18" s="21">
        <v>4</v>
      </c>
      <c r="E18" s="13"/>
    </row>
    <row r="19" spans="1:5" ht="21.75" customHeight="1" x14ac:dyDescent="0.3">
      <c r="A19" s="6"/>
      <c r="B19" s="10" t="s">
        <v>36</v>
      </c>
      <c r="C19" s="12">
        <f>SUM(C12:C18)</f>
        <v>30730</v>
      </c>
    </row>
    <row r="21" spans="1:5" ht="21.75" customHeight="1" x14ac:dyDescent="0.3">
      <c r="A21" s="11"/>
      <c r="B21" s="100" t="s">
        <v>53</v>
      </c>
      <c r="C21" s="101">
        <f>SUM(C19)+C9</f>
        <v>38130</v>
      </c>
      <c r="D21" s="11"/>
      <c r="E21" s="11"/>
    </row>
    <row r="22" spans="1:5" ht="21.75" customHeight="1" x14ac:dyDescent="0.3">
      <c r="A22" s="11"/>
      <c r="B22" s="11"/>
      <c r="C22" s="11"/>
      <c r="D22" s="11"/>
      <c r="E22" s="11"/>
    </row>
    <row r="23" spans="1:5" ht="21.75" customHeight="1" x14ac:dyDescent="0.3">
      <c r="A23" s="11"/>
      <c r="B23" s="11"/>
      <c r="C23" s="11"/>
      <c r="D23" s="11"/>
      <c r="E23" s="11"/>
    </row>
    <row r="24" spans="1:5" ht="21.75" customHeight="1" x14ac:dyDescent="0.3">
      <c r="A24" s="11"/>
      <c r="B24" s="11"/>
      <c r="C24" s="11"/>
      <c r="D24" s="11"/>
      <c r="E24" s="11"/>
    </row>
    <row r="25" spans="1:5" ht="21.75" customHeight="1" x14ac:dyDescent="0.3">
      <c r="A25" s="11"/>
      <c r="B25" s="11"/>
      <c r="C25" s="11"/>
      <c r="D25" s="11"/>
      <c r="E25" s="11"/>
    </row>
    <row r="26" spans="1:5" ht="21.75" customHeight="1" x14ac:dyDescent="0.3">
      <c r="A26" s="11"/>
      <c r="B26" s="11"/>
      <c r="C26" s="11"/>
      <c r="D26" s="11"/>
      <c r="E26" s="11"/>
    </row>
    <row r="27" spans="1:5" ht="21.75" customHeight="1" x14ac:dyDescent="0.3">
      <c r="A27" s="11"/>
      <c r="B27" s="11"/>
      <c r="C27" s="11"/>
      <c r="D27" s="11"/>
      <c r="E27" s="11"/>
    </row>
    <row r="28" spans="1:5" ht="21.75" customHeight="1" x14ac:dyDescent="0.3">
      <c r="A28" s="11"/>
      <c r="B28" s="11"/>
      <c r="C28" s="11"/>
      <c r="D28" s="11"/>
      <c r="E28" s="11"/>
    </row>
    <row r="29" spans="1:5" ht="21.75" customHeight="1" x14ac:dyDescent="0.3">
      <c r="A29" s="11"/>
      <c r="B29" s="11"/>
      <c r="C29" s="11"/>
      <c r="D29" s="11"/>
      <c r="E29" s="11"/>
    </row>
  </sheetData>
  <pageMargins left="0.7" right="0.7" top="0.75" bottom="0.75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showRowColHeaders="0" zoomScale="115" zoomScaleNormal="115" workbookViewId="0">
      <selection activeCell="A2" sqref="A2"/>
    </sheetView>
  </sheetViews>
  <sheetFormatPr defaultColWidth="8.90625" defaultRowHeight="21.75" customHeight="1" x14ac:dyDescent="0.3"/>
  <cols>
    <col min="1" max="1" width="10.6328125" style="8" customWidth="1"/>
    <col min="2" max="2" width="37.08984375" style="8" customWidth="1"/>
    <col min="3" max="3" width="15.1796875" style="8" customWidth="1"/>
    <col min="4" max="4" width="9.81640625" style="8" customWidth="1"/>
    <col min="5" max="5" width="26.81640625" style="8" customWidth="1"/>
    <col min="6" max="6" width="8.90625" style="11" hidden="1" customWidth="1"/>
    <col min="7" max="16384" width="8.90625" style="11"/>
  </cols>
  <sheetData>
    <row r="1" spans="1:7" ht="21.75" customHeight="1" x14ac:dyDescent="0.3">
      <c r="A1" s="1" t="s">
        <v>28</v>
      </c>
      <c r="B1" s="2" t="s">
        <v>29</v>
      </c>
      <c r="C1" s="2" t="s">
        <v>30</v>
      </c>
      <c r="D1" s="2" t="s">
        <v>31</v>
      </c>
      <c r="E1" s="3" t="s">
        <v>32</v>
      </c>
    </row>
    <row r="2" spans="1:7" ht="21.75" customHeight="1" x14ac:dyDescent="0.3">
      <c r="A2" s="5">
        <v>4</v>
      </c>
      <c r="B2" s="23" t="s">
        <v>39</v>
      </c>
      <c r="C2" s="36">
        <v>10</v>
      </c>
      <c r="D2" s="6">
        <v>3</v>
      </c>
      <c r="E2" s="13"/>
    </row>
    <row r="3" spans="1:7" ht="21.75" customHeight="1" x14ac:dyDescent="0.3">
      <c r="A3" s="5">
        <v>5</v>
      </c>
      <c r="B3" s="23" t="s">
        <v>40</v>
      </c>
      <c r="C3" s="36">
        <v>0</v>
      </c>
      <c r="D3" s="6">
        <v>7</v>
      </c>
      <c r="E3" s="13"/>
    </row>
    <row r="4" spans="1:7" ht="21.75" customHeight="1" x14ac:dyDescent="0.3">
      <c r="A4" s="5">
        <v>1</v>
      </c>
      <c r="B4" s="23" t="s">
        <v>41</v>
      </c>
      <c r="C4" s="36">
        <v>4940</v>
      </c>
      <c r="D4" s="6">
        <v>1</v>
      </c>
      <c r="E4" s="13"/>
    </row>
    <row r="5" spans="1:7" ht="21.75" customHeight="1" x14ac:dyDescent="0.3">
      <c r="A5" s="5">
        <v>2</v>
      </c>
      <c r="B5" s="23" t="s">
        <v>44</v>
      </c>
      <c r="C5" s="36">
        <v>0</v>
      </c>
      <c r="D5" s="6">
        <v>7</v>
      </c>
      <c r="E5" s="13"/>
      <c r="G5" s="11" t="s">
        <v>33</v>
      </c>
    </row>
    <row r="6" spans="1:7" ht="21.75" customHeight="1" x14ac:dyDescent="0.3">
      <c r="A6" s="5">
        <v>3</v>
      </c>
      <c r="B6" s="23" t="s">
        <v>47</v>
      </c>
      <c r="C6" s="36">
        <v>0</v>
      </c>
      <c r="D6" s="6">
        <v>7</v>
      </c>
      <c r="E6" s="13"/>
    </row>
    <row r="7" spans="1:7" ht="21.75" customHeight="1" x14ac:dyDescent="0.3">
      <c r="A7" s="5">
        <v>7</v>
      </c>
      <c r="B7" s="23" t="s">
        <v>49</v>
      </c>
      <c r="C7" s="36">
        <v>40</v>
      </c>
      <c r="D7" s="6">
        <v>2</v>
      </c>
      <c r="E7" s="13"/>
    </row>
    <row r="8" spans="1:7" ht="21.75" customHeight="1" thickBot="1" x14ac:dyDescent="0.35">
      <c r="A8" s="7"/>
      <c r="B8" s="23" t="s">
        <v>50</v>
      </c>
      <c r="C8" s="38"/>
      <c r="D8" s="21">
        <v>8</v>
      </c>
      <c r="E8" s="22" t="s">
        <v>54</v>
      </c>
    </row>
    <row r="9" spans="1:7" ht="21.75" customHeight="1" x14ac:dyDescent="0.3">
      <c r="A9" s="6"/>
      <c r="B9" s="10" t="s">
        <v>34</v>
      </c>
      <c r="C9" s="12">
        <f>SUM(C2:C8)</f>
        <v>4990</v>
      </c>
    </row>
    <row r="10" spans="1:7" ht="21.75" customHeight="1" thickBot="1" x14ac:dyDescent="0.35"/>
    <row r="11" spans="1:7" ht="21.75" customHeight="1" x14ac:dyDescent="0.3">
      <c r="A11" s="1" t="s">
        <v>28</v>
      </c>
      <c r="B11" s="2" t="s">
        <v>35</v>
      </c>
      <c r="C11" s="2" t="s">
        <v>30</v>
      </c>
      <c r="D11" s="2" t="s">
        <v>31</v>
      </c>
      <c r="E11" s="3" t="s">
        <v>32</v>
      </c>
    </row>
    <row r="12" spans="1:7" ht="21.75" customHeight="1" x14ac:dyDescent="0.3">
      <c r="A12" s="5">
        <v>8</v>
      </c>
      <c r="B12" s="23" t="s">
        <v>38</v>
      </c>
      <c r="C12" s="36">
        <v>9340</v>
      </c>
      <c r="D12" s="6">
        <v>2</v>
      </c>
      <c r="E12" s="13"/>
    </row>
    <row r="13" spans="1:7" ht="21.75" customHeight="1" x14ac:dyDescent="0.3">
      <c r="A13" s="5">
        <v>11</v>
      </c>
      <c r="B13" s="23" t="s">
        <v>45</v>
      </c>
      <c r="C13" s="36">
        <v>1500</v>
      </c>
      <c r="D13" s="6">
        <v>3</v>
      </c>
      <c r="E13" s="13"/>
    </row>
    <row r="14" spans="1:7" ht="21.75" customHeight="1" x14ac:dyDescent="0.3">
      <c r="A14" s="5">
        <v>12</v>
      </c>
      <c r="B14" s="23" t="s">
        <v>46</v>
      </c>
      <c r="C14" s="36">
        <v>460</v>
      </c>
      <c r="D14" s="6">
        <v>4</v>
      </c>
      <c r="E14" s="13"/>
    </row>
    <row r="15" spans="1:7" ht="21.75" customHeight="1" x14ac:dyDescent="0.3">
      <c r="A15" s="5">
        <v>13</v>
      </c>
      <c r="B15" s="23" t="s">
        <v>42</v>
      </c>
      <c r="C15" s="36">
        <v>400</v>
      </c>
      <c r="D15" s="6">
        <v>5</v>
      </c>
      <c r="E15" s="13"/>
    </row>
    <row r="16" spans="1:7" ht="21.75" customHeight="1" x14ac:dyDescent="0.3">
      <c r="A16" s="5">
        <v>10</v>
      </c>
      <c r="B16" s="23" t="s">
        <v>43</v>
      </c>
      <c r="C16" s="36">
        <v>11520</v>
      </c>
      <c r="D16" s="6">
        <v>1</v>
      </c>
      <c r="E16" s="13"/>
    </row>
    <row r="17" spans="1:5" ht="21.75" customHeight="1" x14ac:dyDescent="0.3">
      <c r="A17" s="5"/>
      <c r="B17" s="23" t="s">
        <v>48</v>
      </c>
      <c r="C17" s="36"/>
      <c r="D17" s="6">
        <v>8</v>
      </c>
      <c r="E17" s="13" t="s">
        <v>54</v>
      </c>
    </row>
    <row r="18" spans="1:5" ht="21.75" customHeight="1" thickBot="1" x14ac:dyDescent="0.35">
      <c r="A18" s="7"/>
      <c r="B18" s="69" t="s">
        <v>51</v>
      </c>
      <c r="C18" s="38"/>
      <c r="D18" s="21"/>
      <c r="E18" s="22"/>
    </row>
    <row r="19" spans="1:5" ht="21.75" customHeight="1" x14ac:dyDescent="0.3">
      <c r="A19" s="6"/>
      <c r="B19" s="10" t="s">
        <v>36</v>
      </c>
      <c r="C19" s="12">
        <f>SUM(C12:C18)</f>
        <v>23220</v>
      </c>
    </row>
    <row r="21" spans="1:5" ht="21.75" customHeight="1" x14ac:dyDescent="0.3">
      <c r="A21" s="11"/>
      <c r="B21" s="113" t="s">
        <v>53</v>
      </c>
      <c r="C21" s="114">
        <v>38130</v>
      </c>
      <c r="D21" s="11"/>
      <c r="E21" s="11"/>
    </row>
    <row r="22" spans="1:5" ht="21.75" customHeight="1" x14ac:dyDescent="0.3">
      <c r="A22" s="11"/>
      <c r="B22" s="11"/>
      <c r="C22" s="11"/>
      <c r="D22" s="11"/>
      <c r="E22" s="11"/>
    </row>
    <row r="23" spans="1:5" ht="21.75" customHeight="1" x14ac:dyDescent="0.3">
      <c r="A23" s="11"/>
      <c r="B23" s="11"/>
      <c r="C23" s="11"/>
      <c r="D23" s="11"/>
      <c r="E23" s="11"/>
    </row>
    <row r="24" spans="1:5" ht="21.75" customHeight="1" x14ac:dyDescent="0.3">
      <c r="A24" s="11"/>
      <c r="B24" s="11"/>
      <c r="C24" s="11"/>
      <c r="D24" s="11"/>
      <c r="E24" s="11"/>
    </row>
    <row r="25" spans="1:5" ht="21.75" customHeight="1" x14ac:dyDescent="0.3">
      <c r="A25" s="11"/>
      <c r="B25" s="11"/>
      <c r="C25" s="11"/>
      <c r="D25" s="11"/>
      <c r="E25" s="11"/>
    </row>
    <row r="26" spans="1:5" ht="21.75" customHeight="1" x14ac:dyDescent="0.3">
      <c r="A26" s="11"/>
      <c r="B26" s="11"/>
      <c r="C26" s="11"/>
      <c r="D26" s="11"/>
      <c r="E26" s="11"/>
    </row>
    <row r="27" spans="1:5" ht="21.75" customHeight="1" x14ac:dyDescent="0.3">
      <c r="A27" s="11"/>
      <c r="B27" s="11"/>
      <c r="C27" s="11"/>
      <c r="D27" s="11"/>
      <c r="E27" s="11"/>
    </row>
    <row r="28" spans="1:5" ht="21.75" customHeight="1" x14ac:dyDescent="0.3">
      <c r="A28" s="11"/>
      <c r="B28" s="11"/>
      <c r="C28" s="11"/>
      <c r="D28" s="11"/>
      <c r="E28" s="11"/>
    </row>
    <row r="29" spans="1:5" ht="21.75" customHeight="1" x14ac:dyDescent="0.3">
      <c r="A29" s="11"/>
      <c r="B29" s="11"/>
      <c r="C29" s="11"/>
      <c r="D29" s="11"/>
      <c r="E29" s="11"/>
    </row>
  </sheetData>
  <pageMargins left="0.7" right="0.7" top="0.75" bottom="0.75" header="0.3" footer="0.3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showRowColHeaders="0" zoomScale="115" zoomScaleNormal="115" workbookViewId="0">
      <selection activeCell="E18" sqref="E18"/>
    </sheetView>
  </sheetViews>
  <sheetFormatPr defaultColWidth="8.90625" defaultRowHeight="21.75" customHeight="1" x14ac:dyDescent="0.3"/>
  <cols>
    <col min="1" max="1" width="10.6328125" style="8" customWidth="1"/>
    <col min="2" max="2" width="37.08984375" style="8" customWidth="1"/>
    <col min="3" max="3" width="15.1796875" style="8" customWidth="1"/>
    <col min="4" max="4" width="9.81640625" style="8" customWidth="1"/>
    <col min="5" max="5" width="26.81640625" style="9" customWidth="1"/>
    <col min="6" max="6" width="8.90625" style="4" hidden="1" customWidth="1"/>
    <col min="7" max="16384" width="8.90625" style="4"/>
  </cols>
  <sheetData>
    <row r="1" spans="1:7" ht="21.75" customHeight="1" x14ac:dyDescent="0.3">
      <c r="A1" s="1" t="s">
        <v>28</v>
      </c>
      <c r="B1" s="2" t="s">
        <v>29</v>
      </c>
      <c r="C1" s="2" t="s">
        <v>30</v>
      </c>
      <c r="D1" s="2" t="s">
        <v>31</v>
      </c>
      <c r="E1" s="3" t="s">
        <v>32</v>
      </c>
    </row>
    <row r="2" spans="1:7" ht="21.75" customHeight="1" x14ac:dyDescent="0.3">
      <c r="A2" s="5"/>
      <c r="B2" s="44" t="s">
        <v>38</v>
      </c>
      <c r="C2" s="36"/>
      <c r="D2" s="6">
        <v>8</v>
      </c>
      <c r="E2" s="28" t="s">
        <v>52</v>
      </c>
    </row>
    <row r="3" spans="1:7" ht="21.75" customHeight="1" x14ac:dyDescent="0.3">
      <c r="A3" s="5">
        <v>5</v>
      </c>
      <c r="B3" s="44" t="s">
        <v>45</v>
      </c>
      <c r="C3" s="36">
        <v>3660</v>
      </c>
      <c r="D3" s="6">
        <v>1</v>
      </c>
      <c r="E3" s="13"/>
    </row>
    <row r="4" spans="1:7" ht="21.75" customHeight="1" x14ac:dyDescent="0.3">
      <c r="A4" s="5">
        <v>2</v>
      </c>
      <c r="B4" s="44" t="s">
        <v>46</v>
      </c>
      <c r="C4" s="36">
        <v>2620</v>
      </c>
      <c r="D4" s="6">
        <v>2</v>
      </c>
      <c r="E4" s="28"/>
    </row>
    <row r="5" spans="1:7" ht="21.75" customHeight="1" x14ac:dyDescent="0.3">
      <c r="A5" s="5">
        <v>1</v>
      </c>
      <c r="B5" s="44" t="s">
        <v>42</v>
      </c>
      <c r="C5" s="36">
        <v>2240</v>
      </c>
      <c r="D5" s="6">
        <v>3</v>
      </c>
      <c r="E5" s="28"/>
      <c r="G5" s="4" t="s">
        <v>33</v>
      </c>
    </row>
    <row r="6" spans="1:7" ht="21.75" customHeight="1" x14ac:dyDescent="0.3">
      <c r="A6" s="5">
        <v>6</v>
      </c>
      <c r="B6" s="44" t="s">
        <v>43</v>
      </c>
      <c r="C6" s="36">
        <v>20</v>
      </c>
      <c r="D6" s="6">
        <v>4</v>
      </c>
      <c r="E6" s="28"/>
    </row>
    <row r="7" spans="1:7" ht="21.75" customHeight="1" x14ac:dyDescent="0.3">
      <c r="A7" s="5"/>
      <c r="B7" s="44" t="s">
        <v>48</v>
      </c>
      <c r="C7" s="36"/>
      <c r="D7" s="6">
        <v>8</v>
      </c>
      <c r="E7" s="28" t="s">
        <v>52</v>
      </c>
    </row>
    <row r="8" spans="1:7" ht="21.75" customHeight="1" thickBot="1" x14ac:dyDescent="0.35">
      <c r="A8" s="7"/>
      <c r="B8" s="69" t="s">
        <v>51</v>
      </c>
      <c r="C8" s="38"/>
      <c r="D8" s="21"/>
      <c r="E8" s="34"/>
    </row>
    <row r="9" spans="1:7" ht="21.75" customHeight="1" x14ac:dyDescent="0.3">
      <c r="A9" s="10"/>
      <c r="B9" s="10"/>
      <c r="C9" s="12">
        <f>SUM(C2:C8)</f>
        <v>8540</v>
      </c>
    </row>
    <row r="10" spans="1:7" ht="21.75" customHeight="1" thickBot="1" x14ac:dyDescent="0.35"/>
    <row r="11" spans="1:7" ht="21.75" customHeight="1" x14ac:dyDescent="0.3">
      <c r="A11" s="1" t="s">
        <v>28</v>
      </c>
      <c r="B11" s="2" t="s">
        <v>35</v>
      </c>
      <c r="C11" s="2" t="s">
        <v>30</v>
      </c>
      <c r="D11" s="2" t="s">
        <v>31</v>
      </c>
      <c r="E11" s="3" t="s">
        <v>32</v>
      </c>
    </row>
    <row r="12" spans="1:7" ht="21.75" customHeight="1" x14ac:dyDescent="0.3">
      <c r="A12" s="5">
        <v>9</v>
      </c>
      <c r="B12" s="44" t="s">
        <v>39</v>
      </c>
      <c r="C12" s="36">
        <v>10</v>
      </c>
      <c r="D12" s="6">
        <v>5</v>
      </c>
      <c r="E12" s="28"/>
    </row>
    <row r="13" spans="1:7" ht="21.75" customHeight="1" x14ac:dyDescent="0.3">
      <c r="A13" s="5">
        <v>11</v>
      </c>
      <c r="B13" s="44" t="s">
        <v>40</v>
      </c>
      <c r="C13" s="36">
        <v>0</v>
      </c>
      <c r="D13" s="6">
        <v>7</v>
      </c>
      <c r="E13" s="28"/>
    </row>
    <row r="14" spans="1:7" ht="21.75" customHeight="1" x14ac:dyDescent="0.3">
      <c r="A14" s="5">
        <v>10</v>
      </c>
      <c r="B14" s="44" t="s">
        <v>41</v>
      </c>
      <c r="C14" s="36">
        <v>30</v>
      </c>
      <c r="D14" s="6">
        <v>4</v>
      </c>
      <c r="E14" s="28"/>
    </row>
    <row r="15" spans="1:7" ht="21.75" customHeight="1" x14ac:dyDescent="0.3">
      <c r="A15" s="5">
        <v>12</v>
      </c>
      <c r="B15" s="44" t="s">
        <v>44</v>
      </c>
      <c r="C15" s="36">
        <v>7620</v>
      </c>
      <c r="D15" s="6">
        <v>2</v>
      </c>
      <c r="E15" s="28"/>
    </row>
    <row r="16" spans="1:7" ht="21.75" customHeight="1" x14ac:dyDescent="0.3">
      <c r="A16" s="5">
        <v>14</v>
      </c>
      <c r="B16" s="44" t="s">
        <v>47</v>
      </c>
      <c r="C16" s="36">
        <v>11220</v>
      </c>
      <c r="D16" s="6">
        <v>1</v>
      </c>
      <c r="E16" s="28"/>
    </row>
    <row r="17" spans="1:5" ht="21.75" customHeight="1" x14ac:dyDescent="0.3">
      <c r="A17" s="5">
        <v>13</v>
      </c>
      <c r="B17" s="44" t="s">
        <v>49</v>
      </c>
      <c r="C17" s="36">
        <v>400</v>
      </c>
      <c r="D17" s="6">
        <v>3</v>
      </c>
      <c r="E17" s="28"/>
    </row>
    <row r="18" spans="1:5" ht="21.75" customHeight="1" thickBot="1" x14ac:dyDescent="0.35">
      <c r="A18" s="7">
        <v>8</v>
      </c>
      <c r="B18" s="44" t="s">
        <v>50</v>
      </c>
      <c r="C18" s="38"/>
      <c r="D18" s="21">
        <v>14</v>
      </c>
      <c r="E18" s="22" t="s">
        <v>56</v>
      </c>
    </row>
    <row r="19" spans="1:5" ht="21.75" customHeight="1" x14ac:dyDescent="0.3">
      <c r="A19" s="10"/>
      <c r="B19" s="10" t="s">
        <v>36</v>
      </c>
      <c r="C19" s="12">
        <f>SUM(C12:C18)</f>
        <v>19280</v>
      </c>
    </row>
    <row r="21" spans="1:5" ht="21.75" customHeight="1" x14ac:dyDescent="0.25">
      <c r="A21" s="4"/>
      <c r="B21" s="4"/>
      <c r="C21" s="4"/>
      <c r="D21" s="4"/>
      <c r="E21" s="4"/>
    </row>
    <row r="22" spans="1:5" ht="21.75" customHeight="1" x14ac:dyDescent="0.25">
      <c r="A22" s="4"/>
      <c r="B22" s="111" t="s">
        <v>53</v>
      </c>
      <c r="C22" s="112">
        <f>SUM(C19)+C9</f>
        <v>27820</v>
      </c>
      <c r="D22" s="4"/>
      <c r="E22" s="4"/>
    </row>
    <row r="23" spans="1:5" ht="21.75" customHeight="1" x14ac:dyDescent="0.25">
      <c r="A23" s="4"/>
      <c r="B23" s="4"/>
      <c r="C23" s="4"/>
      <c r="D23" s="4"/>
      <c r="E23" s="4"/>
    </row>
    <row r="24" spans="1:5" ht="21.75" customHeight="1" x14ac:dyDescent="0.25">
      <c r="A24" s="4"/>
      <c r="B24" s="4"/>
      <c r="C24" s="4"/>
      <c r="D24" s="4"/>
      <c r="E24" s="4"/>
    </row>
    <row r="25" spans="1:5" ht="21.75" customHeight="1" x14ac:dyDescent="0.25">
      <c r="A25" s="4"/>
      <c r="B25" s="4"/>
      <c r="C25" s="4"/>
      <c r="D25" s="4"/>
      <c r="E25" s="4"/>
    </row>
    <row r="26" spans="1:5" ht="21.75" customHeight="1" x14ac:dyDescent="0.25">
      <c r="A26" s="4"/>
      <c r="B26" s="4"/>
      <c r="C26" s="4"/>
      <c r="D26" s="4"/>
      <c r="E26" s="4"/>
    </row>
    <row r="27" spans="1:5" ht="21.75" customHeight="1" x14ac:dyDescent="0.25">
      <c r="A27" s="4"/>
      <c r="B27" s="4"/>
      <c r="C27" s="4"/>
      <c r="D27" s="4"/>
      <c r="E27" s="4"/>
    </row>
    <row r="28" spans="1:5" ht="21.75" customHeight="1" x14ac:dyDescent="0.25">
      <c r="A28" s="4"/>
      <c r="B28" s="4"/>
      <c r="C28" s="4"/>
      <c r="D28" s="4"/>
      <c r="E28" s="4"/>
    </row>
    <row r="29" spans="1:5" ht="21.75" customHeight="1" x14ac:dyDescent="0.25">
      <c r="A29" s="4"/>
      <c r="B29" s="4"/>
      <c r="C29" s="4"/>
      <c r="D29" s="4"/>
      <c r="E29" s="4"/>
    </row>
  </sheetData>
  <pageMargins left="0.7" right="0.7" top="0.75" bottom="0.75" header="0.3" footer="0.3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"/>
  <sheetViews>
    <sheetView showRowColHeaders="0" zoomScale="115" zoomScaleNormal="115" workbookViewId="0">
      <selection activeCell="A2" sqref="A2"/>
    </sheetView>
  </sheetViews>
  <sheetFormatPr defaultColWidth="8.90625" defaultRowHeight="21.75" customHeight="1" x14ac:dyDescent="0.3"/>
  <cols>
    <col min="1" max="1" width="10.6328125" style="8" customWidth="1"/>
    <col min="2" max="2" width="37.08984375" style="8" customWidth="1"/>
    <col min="3" max="3" width="15.1796875" style="8" customWidth="1"/>
    <col min="4" max="4" width="9.81640625" style="8" customWidth="1"/>
    <col min="5" max="5" width="26.81640625" style="9" customWidth="1"/>
    <col min="6" max="6" width="8.90625" style="4" hidden="1" customWidth="1"/>
    <col min="7" max="16384" width="8.90625" style="4"/>
  </cols>
  <sheetData>
    <row r="1" spans="1:7" ht="21.75" customHeight="1" x14ac:dyDescent="0.3">
      <c r="A1" s="1" t="s">
        <v>28</v>
      </c>
      <c r="B1" s="2" t="s">
        <v>29</v>
      </c>
      <c r="C1" s="2" t="s">
        <v>30</v>
      </c>
      <c r="D1" s="2" t="s">
        <v>31</v>
      </c>
      <c r="E1" s="3" t="s">
        <v>32</v>
      </c>
    </row>
    <row r="2" spans="1:7" ht="21.75" customHeight="1" x14ac:dyDescent="0.3">
      <c r="A2" s="5">
        <v>3</v>
      </c>
      <c r="B2" s="23" t="s">
        <v>38</v>
      </c>
      <c r="C2" s="36">
        <v>60</v>
      </c>
      <c r="D2" s="6">
        <v>5</v>
      </c>
      <c r="E2" s="28"/>
    </row>
    <row r="3" spans="1:7" ht="21.75" customHeight="1" x14ac:dyDescent="0.3">
      <c r="A3" s="5">
        <v>4</v>
      </c>
      <c r="B3" s="23" t="s">
        <v>45</v>
      </c>
      <c r="C3" s="36">
        <v>560</v>
      </c>
      <c r="D3" s="6">
        <v>3</v>
      </c>
      <c r="E3" s="13"/>
    </row>
    <row r="4" spans="1:7" ht="21.75" customHeight="1" x14ac:dyDescent="0.3">
      <c r="A4" s="5"/>
      <c r="B4" s="23" t="s">
        <v>40</v>
      </c>
      <c r="C4" s="36"/>
      <c r="D4" s="6">
        <v>8</v>
      </c>
      <c r="E4" s="13" t="s">
        <v>52</v>
      </c>
    </row>
    <row r="5" spans="1:7" ht="21.75" customHeight="1" x14ac:dyDescent="0.3">
      <c r="A5" s="5">
        <v>1</v>
      </c>
      <c r="B5" s="23" t="s">
        <v>42</v>
      </c>
      <c r="C5" s="36">
        <v>1740</v>
      </c>
      <c r="D5" s="6">
        <v>2</v>
      </c>
      <c r="E5" s="28"/>
      <c r="G5" s="4" t="s">
        <v>33</v>
      </c>
    </row>
    <row r="6" spans="1:7" ht="21.75" customHeight="1" x14ac:dyDescent="0.3">
      <c r="A6" s="5">
        <v>7</v>
      </c>
      <c r="B6" s="23" t="s">
        <v>43</v>
      </c>
      <c r="C6" s="36">
        <v>0</v>
      </c>
      <c r="D6" s="6">
        <v>7</v>
      </c>
      <c r="E6" s="28"/>
    </row>
    <row r="7" spans="1:7" ht="21.75" customHeight="1" x14ac:dyDescent="0.3">
      <c r="A7" s="5">
        <v>6</v>
      </c>
      <c r="B7" s="23" t="s">
        <v>44</v>
      </c>
      <c r="C7" s="36">
        <v>2300</v>
      </c>
      <c r="D7" s="6">
        <v>1</v>
      </c>
      <c r="E7" s="28"/>
    </row>
    <row r="8" spans="1:7" ht="21.75" customHeight="1" thickBot="1" x14ac:dyDescent="0.35">
      <c r="A8" s="7">
        <v>2</v>
      </c>
      <c r="B8" s="23" t="s">
        <v>49</v>
      </c>
      <c r="C8" s="38">
        <v>160</v>
      </c>
      <c r="D8" s="21">
        <v>4</v>
      </c>
      <c r="E8" s="34"/>
    </row>
    <row r="9" spans="1:7" ht="21.75" customHeight="1" x14ac:dyDescent="0.3">
      <c r="A9" s="10"/>
      <c r="B9" s="10" t="s">
        <v>34</v>
      </c>
      <c r="C9" s="12">
        <f>SUM(C2:C8)</f>
        <v>4820</v>
      </c>
    </row>
    <row r="10" spans="1:7" ht="21.75" customHeight="1" thickBot="1" x14ac:dyDescent="0.35"/>
    <row r="11" spans="1:7" ht="21.75" customHeight="1" x14ac:dyDescent="0.3">
      <c r="A11" s="1" t="s">
        <v>28</v>
      </c>
      <c r="B11" s="2" t="s">
        <v>35</v>
      </c>
      <c r="C11" s="2" t="s">
        <v>30</v>
      </c>
      <c r="D11" s="2" t="s">
        <v>31</v>
      </c>
      <c r="E11" s="3" t="s">
        <v>32</v>
      </c>
    </row>
    <row r="12" spans="1:7" ht="21.75" customHeight="1" x14ac:dyDescent="0.3">
      <c r="A12" s="5">
        <v>8</v>
      </c>
      <c r="B12" s="23" t="s">
        <v>39</v>
      </c>
      <c r="C12" s="36">
        <v>3160</v>
      </c>
      <c r="D12" s="6">
        <v>3</v>
      </c>
      <c r="E12" s="13"/>
    </row>
    <row r="13" spans="1:7" ht="21.75" customHeight="1" x14ac:dyDescent="0.3">
      <c r="A13" s="5">
        <v>12</v>
      </c>
      <c r="B13" s="23" t="s">
        <v>41</v>
      </c>
      <c r="C13" s="36">
        <v>6320</v>
      </c>
      <c r="D13" s="6">
        <v>1</v>
      </c>
      <c r="E13" s="28"/>
    </row>
    <row r="14" spans="1:7" ht="21.75" customHeight="1" x14ac:dyDescent="0.3">
      <c r="A14" s="5">
        <v>13</v>
      </c>
      <c r="B14" s="23" t="s">
        <v>46</v>
      </c>
      <c r="C14" s="36">
        <v>4600</v>
      </c>
      <c r="D14" s="6">
        <v>2</v>
      </c>
      <c r="E14" s="28"/>
    </row>
    <row r="15" spans="1:7" ht="21.75" customHeight="1" x14ac:dyDescent="0.3">
      <c r="A15" s="5">
        <v>10</v>
      </c>
      <c r="B15" s="23" t="s">
        <v>47</v>
      </c>
      <c r="C15" s="36">
        <v>0</v>
      </c>
      <c r="D15" s="6">
        <v>7</v>
      </c>
      <c r="E15" s="13"/>
    </row>
    <row r="16" spans="1:7" ht="21.75" customHeight="1" x14ac:dyDescent="0.3">
      <c r="A16" s="5"/>
      <c r="B16" s="23" t="s">
        <v>48</v>
      </c>
      <c r="C16" s="36"/>
      <c r="D16" s="6">
        <v>8</v>
      </c>
      <c r="E16" s="45" t="s">
        <v>52</v>
      </c>
    </row>
    <row r="17" spans="1:5" ht="21.75" customHeight="1" x14ac:dyDescent="0.3">
      <c r="A17" s="5"/>
      <c r="B17" s="23" t="s">
        <v>50</v>
      </c>
      <c r="C17" s="36"/>
      <c r="D17" s="6">
        <v>8</v>
      </c>
      <c r="E17" s="13" t="s">
        <v>52</v>
      </c>
    </row>
    <row r="18" spans="1:5" ht="21.75" customHeight="1" thickBot="1" x14ac:dyDescent="0.35">
      <c r="A18" s="7"/>
      <c r="B18" s="69" t="s">
        <v>51</v>
      </c>
      <c r="C18" s="38"/>
      <c r="D18" s="21"/>
      <c r="E18" s="45"/>
    </row>
    <row r="19" spans="1:5" ht="21.75" customHeight="1" x14ac:dyDescent="0.3">
      <c r="A19" s="10"/>
      <c r="B19" s="10" t="s">
        <v>36</v>
      </c>
      <c r="C19" s="12">
        <f>SUM(C12:C18)</f>
        <v>14080</v>
      </c>
    </row>
    <row r="21" spans="1:5" ht="21.75" customHeight="1" x14ac:dyDescent="0.25">
      <c r="A21" s="4"/>
      <c r="B21" s="4"/>
      <c r="C21" s="4"/>
      <c r="D21" s="4"/>
      <c r="E21" s="4"/>
    </row>
    <row r="22" spans="1:5" ht="21.75" customHeight="1" x14ac:dyDescent="0.25">
      <c r="A22" s="4"/>
      <c r="B22" s="111" t="s">
        <v>53</v>
      </c>
      <c r="C22" s="112">
        <f>SUM(C19)+C9</f>
        <v>18900</v>
      </c>
      <c r="D22" s="4"/>
      <c r="E22" s="4"/>
    </row>
    <row r="23" spans="1:5" ht="21.75" customHeight="1" x14ac:dyDescent="0.25">
      <c r="A23" s="4"/>
      <c r="B23" s="4"/>
      <c r="C23" s="4"/>
      <c r="D23" s="4"/>
      <c r="E23" s="4"/>
    </row>
    <row r="24" spans="1:5" ht="21.75" customHeight="1" x14ac:dyDescent="0.25">
      <c r="A24" s="4"/>
      <c r="B24" s="4"/>
      <c r="C24" s="4"/>
      <c r="D24" s="4"/>
      <c r="E24" s="4"/>
    </row>
    <row r="25" spans="1:5" ht="21.75" customHeight="1" x14ac:dyDescent="0.25">
      <c r="A25" s="4"/>
      <c r="B25" s="4"/>
      <c r="C25" s="4"/>
      <c r="D25" s="4"/>
      <c r="E25" s="4"/>
    </row>
    <row r="26" spans="1:5" ht="21.75" customHeight="1" x14ac:dyDescent="0.25">
      <c r="A26" s="4"/>
      <c r="B26" s="4"/>
      <c r="C26" s="4"/>
      <c r="D26" s="4"/>
      <c r="E26" s="4"/>
    </row>
    <row r="27" spans="1:5" ht="21.75" customHeight="1" x14ac:dyDescent="0.25">
      <c r="A27" s="4"/>
      <c r="B27" s="4"/>
      <c r="C27" s="4"/>
      <c r="D27" s="4"/>
      <c r="E27" s="4"/>
    </row>
    <row r="28" spans="1:5" ht="21.75" customHeight="1" x14ac:dyDescent="0.25">
      <c r="A28" s="4"/>
      <c r="B28" s="4"/>
      <c r="C28" s="4"/>
      <c r="D28" s="4"/>
      <c r="E28" s="4"/>
    </row>
    <row r="29" spans="1:5" ht="21.75" customHeight="1" x14ac:dyDescent="0.25">
      <c r="A29" s="4"/>
      <c r="B29" s="4"/>
      <c r="C29" s="4"/>
      <c r="D29" s="4"/>
      <c r="E29" s="4"/>
    </row>
  </sheetData>
  <pageMargins left="0.7" right="0.7" top="0.75" bottom="0.75" header="0.3" footer="0.3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9"/>
  <sheetViews>
    <sheetView showRowColHeaders="0" zoomScale="115" zoomScaleNormal="115" workbookViewId="0">
      <selection activeCell="A2" sqref="A2"/>
    </sheetView>
  </sheetViews>
  <sheetFormatPr defaultColWidth="8.90625" defaultRowHeight="21.75" customHeight="1" x14ac:dyDescent="0.3"/>
  <cols>
    <col min="1" max="1" width="10.6328125" style="8" customWidth="1"/>
    <col min="2" max="2" width="37.08984375" style="8" customWidth="1"/>
    <col min="3" max="3" width="15.1796875" style="8" customWidth="1"/>
    <col min="4" max="4" width="9.81640625" style="8" customWidth="1"/>
    <col min="5" max="5" width="26.81640625" style="9" customWidth="1"/>
    <col min="6" max="6" width="8.90625" style="4" hidden="1" customWidth="1"/>
    <col min="7" max="16384" width="8.90625" style="4"/>
  </cols>
  <sheetData>
    <row r="1" spans="1:7" ht="21.75" customHeight="1" x14ac:dyDescent="0.3">
      <c r="A1" s="1" t="s">
        <v>28</v>
      </c>
      <c r="B1" s="2" t="s">
        <v>29</v>
      </c>
      <c r="C1" s="2" t="s">
        <v>30</v>
      </c>
      <c r="D1" s="2" t="s">
        <v>31</v>
      </c>
      <c r="E1" s="3" t="s">
        <v>32</v>
      </c>
    </row>
    <row r="2" spans="1:7" ht="21.75" customHeight="1" x14ac:dyDescent="0.3">
      <c r="A2" s="5">
        <v>2</v>
      </c>
      <c r="B2" s="44" t="s">
        <v>39</v>
      </c>
      <c r="C2" s="36">
        <v>2680</v>
      </c>
      <c r="D2" s="6">
        <v>3</v>
      </c>
      <c r="E2" s="13"/>
    </row>
    <row r="3" spans="1:7" ht="21.75" customHeight="1" x14ac:dyDescent="0.3">
      <c r="A3" s="5">
        <v>5</v>
      </c>
      <c r="B3" s="44" t="s">
        <v>41</v>
      </c>
      <c r="C3" s="36">
        <v>3750</v>
      </c>
      <c r="D3" s="6">
        <v>2</v>
      </c>
      <c r="E3" s="28"/>
    </row>
    <row r="4" spans="1:7" ht="21.75" customHeight="1" x14ac:dyDescent="0.3">
      <c r="A4" s="5">
        <v>1</v>
      </c>
      <c r="B4" s="44" t="s">
        <v>46</v>
      </c>
      <c r="C4" s="36">
        <v>6200</v>
      </c>
      <c r="D4" s="6">
        <v>1</v>
      </c>
      <c r="E4" s="28"/>
    </row>
    <row r="5" spans="1:7" ht="21.75" customHeight="1" x14ac:dyDescent="0.3">
      <c r="A5" s="5"/>
      <c r="B5" s="44" t="s">
        <v>47</v>
      </c>
      <c r="C5" s="36"/>
      <c r="D5" s="6"/>
      <c r="E5" s="28" t="s">
        <v>52</v>
      </c>
      <c r="G5" s="4" t="s">
        <v>33</v>
      </c>
    </row>
    <row r="6" spans="1:7" ht="21.75" customHeight="1" x14ac:dyDescent="0.3">
      <c r="A6" s="5"/>
      <c r="B6" s="44"/>
      <c r="C6" s="36"/>
      <c r="D6" s="6"/>
      <c r="E6" s="104"/>
    </row>
    <row r="7" spans="1:7" ht="21.75" customHeight="1" x14ac:dyDescent="0.3">
      <c r="A7" s="5"/>
      <c r="B7" s="44" t="s">
        <v>50</v>
      </c>
      <c r="C7" s="36"/>
      <c r="D7" s="6">
        <v>8</v>
      </c>
      <c r="E7" s="28" t="s">
        <v>52</v>
      </c>
    </row>
    <row r="8" spans="1:7" ht="21.75" customHeight="1" thickBot="1" x14ac:dyDescent="0.35">
      <c r="A8" s="7"/>
      <c r="B8" s="69" t="s">
        <v>51</v>
      </c>
      <c r="C8" s="38"/>
      <c r="D8" s="21"/>
      <c r="E8" s="34"/>
    </row>
    <row r="9" spans="1:7" ht="21.75" customHeight="1" x14ac:dyDescent="0.3">
      <c r="A9" s="10"/>
      <c r="B9" s="10" t="s">
        <v>34</v>
      </c>
      <c r="C9" s="12">
        <f>SUM(C2:C8)</f>
        <v>12630</v>
      </c>
    </row>
    <row r="10" spans="1:7" ht="21.75" customHeight="1" thickBot="1" x14ac:dyDescent="0.35"/>
    <row r="11" spans="1:7" ht="21.75" customHeight="1" x14ac:dyDescent="0.3">
      <c r="A11" s="1" t="s">
        <v>28</v>
      </c>
      <c r="B11" s="2" t="s">
        <v>35</v>
      </c>
      <c r="C11" s="2" t="s">
        <v>30</v>
      </c>
      <c r="D11" s="2" t="s">
        <v>31</v>
      </c>
      <c r="E11" s="3" t="s">
        <v>32</v>
      </c>
    </row>
    <row r="12" spans="1:7" ht="21.75" customHeight="1" x14ac:dyDescent="0.3">
      <c r="A12" s="5">
        <v>14</v>
      </c>
      <c r="B12" s="44" t="s">
        <v>38</v>
      </c>
      <c r="C12" s="36">
        <v>3460</v>
      </c>
      <c r="D12" s="6">
        <v>5</v>
      </c>
      <c r="E12" s="13"/>
    </row>
    <row r="13" spans="1:7" ht="21.75" customHeight="1" x14ac:dyDescent="0.3">
      <c r="A13" s="5">
        <v>11</v>
      </c>
      <c r="B13" s="44" t="s">
        <v>45</v>
      </c>
      <c r="C13" s="36">
        <v>5740</v>
      </c>
      <c r="D13" s="6">
        <v>3</v>
      </c>
      <c r="E13" s="28"/>
    </row>
    <row r="14" spans="1:7" ht="21.75" customHeight="1" x14ac:dyDescent="0.3">
      <c r="A14" s="5">
        <v>10</v>
      </c>
      <c r="B14" s="44" t="s">
        <v>40</v>
      </c>
      <c r="C14" s="36">
        <v>3020</v>
      </c>
      <c r="D14" s="6">
        <v>6</v>
      </c>
      <c r="E14" s="28"/>
    </row>
    <row r="15" spans="1:7" ht="21.75" customHeight="1" x14ac:dyDescent="0.3">
      <c r="A15" s="5">
        <v>8</v>
      </c>
      <c r="B15" s="44" t="s">
        <v>42</v>
      </c>
      <c r="C15" s="36">
        <v>5320</v>
      </c>
      <c r="D15" s="6">
        <v>4</v>
      </c>
      <c r="E15" s="28"/>
    </row>
    <row r="16" spans="1:7" ht="21.75" customHeight="1" x14ac:dyDescent="0.3">
      <c r="A16" s="5">
        <v>12</v>
      </c>
      <c r="B16" s="44" t="s">
        <v>43</v>
      </c>
      <c r="C16" s="36">
        <v>10400</v>
      </c>
      <c r="D16" s="6">
        <v>2</v>
      </c>
      <c r="E16" s="13"/>
    </row>
    <row r="17" spans="1:5" ht="21.75" customHeight="1" x14ac:dyDescent="0.3">
      <c r="A17" s="5">
        <v>13</v>
      </c>
      <c r="B17" s="44" t="s">
        <v>44</v>
      </c>
      <c r="C17" s="36">
        <v>11780</v>
      </c>
      <c r="D17" s="6">
        <v>1</v>
      </c>
      <c r="E17" s="13"/>
    </row>
    <row r="18" spans="1:5" ht="21.75" customHeight="1" thickBot="1" x14ac:dyDescent="0.35">
      <c r="A18" s="7">
        <v>9</v>
      </c>
      <c r="B18" s="44" t="s">
        <v>49</v>
      </c>
      <c r="C18" s="38">
        <v>80</v>
      </c>
      <c r="D18" s="21">
        <v>7</v>
      </c>
      <c r="E18" s="13"/>
    </row>
    <row r="19" spans="1:5" ht="21.75" customHeight="1" x14ac:dyDescent="0.3">
      <c r="A19" s="10"/>
      <c r="B19" s="10" t="s">
        <v>36</v>
      </c>
      <c r="C19" s="12">
        <f>SUM(C12:C18)</f>
        <v>39800</v>
      </c>
    </row>
    <row r="21" spans="1:5" ht="21.75" customHeight="1" x14ac:dyDescent="0.25">
      <c r="A21" s="4"/>
      <c r="B21" s="4"/>
      <c r="C21" s="4"/>
      <c r="D21" s="4"/>
      <c r="E21" s="4"/>
    </row>
    <row r="22" spans="1:5" ht="21.75" customHeight="1" x14ac:dyDescent="0.25">
      <c r="A22" s="4"/>
      <c r="B22" s="111" t="s">
        <v>53</v>
      </c>
      <c r="C22" s="112">
        <f>SUM(C19)+C9</f>
        <v>52430</v>
      </c>
      <c r="D22" s="4"/>
      <c r="E22" s="4"/>
    </row>
    <row r="23" spans="1:5" ht="21.75" customHeight="1" x14ac:dyDescent="0.25">
      <c r="A23" s="4"/>
      <c r="B23" s="4"/>
      <c r="C23" s="4"/>
      <c r="D23" s="4"/>
      <c r="E23" s="4"/>
    </row>
    <row r="24" spans="1:5" ht="21.75" customHeight="1" x14ac:dyDescent="0.25">
      <c r="A24" s="4"/>
      <c r="B24" s="4"/>
      <c r="C24" s="4"/>
      <c r="D24" s="4"/>
      <c r="E24" s="4"/>
    </row>
    <row r="25" spans="1:5" ht="21.75" customHeight="1" x14ac:dyDescent="0.25">
      <c r="A25" s="4"/>
      <c r="B25" s="4"/>
      <c r="C25" s="4"/>
      <c r="D25" s="4"/>
      <c r="E25" s="4"/>
    </row>
    <row r="26" spans="1:5" ht="21.75" customHeight="1" x14ac:dyDescent="0.25">
      <c r="A26" s="4"/>
      <c r="B26" s="4"/>
      <c r="C26" s="4"/>
      <c r="D26" s="4"/>
      <c r="E26" s="4"/>
    </row>
    <row r="27" spans="1:5" ht="21.75" customHeight="1" x14ac:dyDescent="0.25">
      <c r="A27" s="4"/>
      <c r="B27" s="4"/>
      <c r="C27" s="4"/>
      <c r="D27" s="4"/>
      <c r="E27" s="4"/>
    </row>
    <row r="28" spans="1:5" ht="21.75" customHeight="1" x14ac:dyDescent="0.25">
      <c r="A28" s="4"/>
      <c r="B28" s="4"/>
      <c r="C28" s="4"/>
      <c r="D28" s="4"/>
      <c r="E28" s="4"/>
    </row>
    <row r="29" spans="1:5" ht="21.75" customHeight="1" x14ac:dyDescent="0.25">
      <c r="A29" s="4"/>
      <c r="B29" s="4"/>
      <c r="C29" s="4"/>
      <c r="D29" s="4"/>
      <c r="E29" s="4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9"/>
  <sheetViews>
    <sheetView zoomScale="115" zoomScaleNormal="115" workbookViewId="0">
      <selection activeCell="A2" sqref="A2"/>
    </sheetView>
  </sheetViews>
  <sheetFormatPr defaultColWidth="8.90625" defaultRowHeight="21.75" customHeight="1" x14ac:dyDescent="0.3"/>
  <cols>
    <col min="1" max="1" width="10.6328125" style="8" customWidth="1"/>
    <col min="2" max="2" width="37.08984375" style="8" customWidth="1"/>
    <col min="3" max="3" width="15.1796875" style="8" customWidth="1"/>
    <col min="4" max="4" width="9.81640625" style="8" customWidth="1"/>
    <col min="5" max="5" width="26.81640625" style="8" customWidth="1"/>
    <col min="6" max="6" width="8.90625" style="4" hidden="1" customWidth="1"/>
    <col min="7" max="16384" width="8.90625" style="4"/>
  </cols>
  <sheetData>
    <row r="1" spans="1:7" ht="21.75" customHeight="1" x14ac:dyDescent="0.3">
      <c r="A1" s="1" t="s">
        <v>28</v>
      </c>
      <c r="B1" s="2" t="s">
        <v>29</v>
      </c>
      <c r="C1" s="2" t="s">
        <v>30</v>
      </c>
      <c r="D1" s="2" t="s">
        <v>31</v>
      </c>
      <c r="E1" s="3" t="s">
        <v>32</v>
      </c>
    </row>
    <row r="2" spans="1:7" ht="21.75" customHeight="1" x14ac:dyDescent="0.3">
      <c r="A2" s="5">
        <v>2</v>
      </c>
      <c r="B2" s="23" t="s">
        <v>39</v>
      </c>
      <c r="C2" s="36">
        <v>5420</v>
      </c>
      <c r="D2" s="6">
        <v>2</v>
      </c>
      <c r="E2" s="13"/>
    </row>
    <row r="3" spans="1:7" ht="21.75" customHeight="1" x14ac:dyDescent="0.3">
      <c r="A3" s="5">
        <v>7</v>
      </c>
      <c r="B3" s="23" t="s">
        <v>40</v>
      </c>
      <c r="C3" s="36">
        <v>920</v>
      </c>
      <c r="D3" s="6">
        <v>5</v>
      </c>
      <c r="E3" s="13"/>
    </row>
    <row r="4" spans="1:7" ht="21.75" customHeight="1" x14ac:dyDescent="0.3">
      <c r="A4" s="5">
        <v>6</v>
      </c>
      <c r="B4" s="23" t="s">
        <v>41</v>
      </c>
      <c r="C4" s="36">
        <v>4820</v>
      </c>
      <c r="D4" s="6">
        <v>3</v>
      </c>
      <c r="E4" s="13"/>
    </row>
    <row r="5" spans="1:7" ht="21.75" customHeight="1" x14ac:dyDescent="0.3">
      <c r="A5" s="5">
        <v>5</v>
      </c>
      <c r="B5" s="23" t="s">
        <v>43</v>
      </c>
      <c r="C5" s="36">
        <v>7660</v>
      </c>
      <c r="D5" s="6">
        <v>1</v>
      </c>
      <c r="E5" s="13"/>
      <c r="G5" s="4" t="s">
        <v>33</v>
      </c>
    </row>
    <row r="6" spans="1:7" ht="21.75" customHeight="1" x14ac:dyDescent="0.3">
      <c r="A6" s="5">
        <v>1</v>
      </c>
      <c r="B6" s="23" t="s">
        <v>44</v>
      </c>
      <c r="C6" s="36">
        <v>2040</v>
      </c>
      <c r="D6" s="6">
        <v>4</v>
      </c>
      <c r="E6" s="13"/>
    </row>
    <row r="7" spans="1:7" ht="21.75" customHeight="1" x14ac:dyDescent="0.3">
      <c r="A7" s="5"/>
      <c r="B7" s="23" t="s">
        <v>47</v>
      </c>
      <c r="C7" s="36"/>
      <c r="D7" s="6"/>
      <c r="E7" s="13" t="s">
        <v>52</v>
      </c>
    </row>
    <row r="8" spans="1:7" ht="21.75" customHeight="1" thickBot="1" x14ac:dyDescent="0.35">
      <c r="A8" s="7"/>
      <c r="B8" s="23" t="s">
        <v>50</v>
      </c>
      <c r="C8" s="38"/>
      <c r="D8" s="21"/>
      <c r="E8" s="13" t="s">
        <v>52</v>
      </c>
    </row>
    <row r="9" spans="1:7" ht="21.75" customHeight="1" x14ac:dyDescent="0.3">
      <c r="A9" s="10"/>
      <c r="B9" s="10" t="s">
        <v>34</v>
      </c>
      <c r="C9" s="12">
        <f>SUM(C2:C8)</f>
        <v>20860</v>
      </c>
    </row>
    <row r="10" spans="1:7" ht="21.75" customHeight="1" thickBot="1" x14ac:dyDescent="0.35"/>
    <row r="11" spans="1:7" ht="21.75" customHeight="1" x14ac:dyDescent="0.3">
      <c r="A11" s="1" t="s">
        <v>28</v>
      </c>
      <c r="B11" s="2" t="s">
        <v>35</v>
      </c>
      <c r="C11" s="2" t="s">
        <v>30</v>
      </c>
      <c r="D11" s="2" t="s">
        <v>31</v>
      </c>
      <c r="E11" s="3" t="s">
        <v>32</v>
      </c>
    </row>
    <row r="12" spans="1:7" ht="21.75" customHeight="1" x14ac:dyDescent="0.3">
      <c r="A12" s="5">
        <v>12</v>
      </c>
      <c r="B12" s="23" t="s">
        <v>38</v>
      </c>
      <c r="C12" s="36">
        <v>4820</v>
      </c>
      <c r="D12" s="6">
        <v>2</v>
      </c>
      <c r="E12" s="13"/>
    </row>
    <row r="13" spans="1:7" ht="21.75" customHeight="1" x14ac:dyDescent="0.3">
      <c r="A13" s="5">
        <v>10</v>
      </c>
      <c r="B13" s="23" t="s">
        <v>45</v>
      </c>
      <c r="C13" s="36">
        <v>1860</v>
      </c>
      <c r="D13" s="6">
        <v>3</v>
      </c>
      <c r="E13" s="13"/>
    </row>
    <row r="14" spans="1:7" ht="21.75" customHeight="1" x14ac:dyDescent="0.3">
      <c r="A14" s="5">
        <v>13</v>
      </c>
      <c r="B14" s="23" t="s">
        <v>46</v>
      </c>
      <c r="C14" s="36">
        <v>880</v>
      </c>
      <c r="D14" s="6">
        <v>4</v>
      </c>
      <c r="E14" s="13"/>
    </row>
    <row r="15" spans="1:7" ht="21.75" customHeight="1" x14ac:dyDescent="0.3">
      <c r="A15" s="5">
        <v>14</v>
      </c>
      <c r="B15" s="23" t="s">
        <v>42</v>
      </c>
      <c r="C15" s="36">
        <v>9420</v>
      </c>
      <c r="D15" s="6">
        <v>1</v>
      </c>
      <c r="E15" s="13"/>
    </row>
    <row r="16" spans="1:7" ht="21.75" customHeight="1" x14ac:dyDescent="0.3">
      <c r="A16" s="5">
        <v>9</v>
      </c>
      <c r="B16" s="23" t="s">
        <v>49</v>
      </c>
      <c r="C16" s="36">
        <v>280</v>
      </c>
      <c r="D16" s="6">
        <v>5</v>
      </c>
      <c r="E16" s="13"/>
    </row>
    <row r="17" spans="1:5" ht="21.75" customHeight="1" x14ac:dyDescent="0.3">
      <c r="A17" s="5"/>
      <c r="B17" s="69" t="s">
        <v>51</v>
      </c>
      <c r="C17" s="36"/>
      <c r="D17" s="6"/>
      <c r="E17" s="13"/>
    </row>
    <row r="18" spans="1:5" ht="21.75" customHeight="1" thickBot="1" x14ac:dyDescent="0.35">
      <c r="A18" s="7"/>
      <c r="B18" s="69" t="s">
        <v>51</v>
      </c>
      <c r="C18" s="38"/>
      <c r="D18" s="21"/>
      <c r="E18" s="22"/>
    </row>
    <row r="19" spans="1:5" ht="21.75" customHeight="1" x14ac:dyDescent="0.3">
      <c r="A19" s="10"/>
      <c r="B19" s="10" t="s">
        <v>36</v>
      </c>
      <c r="C19" s="12">
        <f>SUM(C12:C18)</f>
        <v>17260</v>
      </c>
    </row>
    <row r="21" spans="1:5" ht="21.75" customHeight="1" x14ac:dyDescent="0.25">
      <c r="A21" s="4"/>
      <c r="B21" s="4"/>
      <c r="C21" s="4"/>
      <c r="D21" s="4"/>
      <c r="E21" s="4"/>
    </row>
    <row r="22" spans="1:5" ht="21.75" customHeight="1" x14ac:dyDescent="0.25">
      <c r="A22" s="4"/>
      <c r="B22" s="111" t="s">
        <v>53</v>
      </c>
      <c r="C22" s="112">
        <f>SUM(C19)+C9</f>
        <v>38120</v>
      </c>
      <c r="D22" s="4"/>
      <c r="E22" s="4"/>
    </row>
    <row r="23" spans="1:5" ht="21.75" customHeight="1" x14ac:dyDescent="0.25">
      <c r="A23" s="4"/>
      <c r="B23" s="4"/>
      <c r="C23" s="4"/>
      <c r="D23" s="4"/>
      <c r="E23" s="4"/>
    </row>
    <row r="24" spans="1:5" ht="21.75" customHeight="1" x14ac:dyDescent="0.25">
      <c r="A24" s="4"/>
      <c r="B24" s="4"/>
      <c r="C24" s="4"/>
      <c r="D24" s="4"/>
      <c r="E24" s="4"/>
    </row>
    <row r="25" spans="1:5" ht="21.75" customHeight="1" x14ac:dyDescent="0.25">
      <c r="A25" s="4"/>
      <c r="B25" s="4"/>
      <c r="C25" s="4"/>
      <c r="D25" s="4"/>
      <c r="E25" s="4"/>
    </row>
    <row r="26" spans="1:5" ht="21.75" customHeight="1" x14ac:dyDescent="0.25">
      <c r="A26" s="4"/>
      <c r="B26" s="4"/>
      <c r="C26" s="4"/>
      <c r="D26" s="4"/>
      <c r="E26" s="4"/>
    </row>
    <row r="27" spans="1:5" ht="21.75" customHeight="1" x14ac:dyDescent="0.25">
      <c r="A27" s="4"/>
      <c r="B27" s="4"/>
      <c r="C27" s="4"/>
      <c r="D27" s="4"/>
      <c r="E27" s="4"/>
    </row>
    <row r="28" spans="1:5" ht="21.75" customHeight="1" x14ac:dyDescent="0.25">
      <c r="A28" s="4"/>
      <c r="B28" s="4"/>
      <c r="C28" s="4"/>
      <c r="D28" s="4"/>
      <c r="E28" s="4"/>
    </row>
    <row r="29" spans="1:5" ht="21.75" customHeight="1" x14ac:dyDescent="0.25">
      <c r="A29" s="4"/>
      <c r="B29" s="4"/>
      <c r="C29" s="4"/>
      <c r="D29" s="4"/>
      <c r="E29" s="4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9"/>
  <sheetViews>
    <sheetView showRowColHeaders="0" zoomScale="115" zoomScaleNormal="115" workbookViewId="0">
      <selection activeCell="C3" sqref="C3"/>
    </sheetView>
  </sheetViews>
  <sheetFormatPr defaultColWidth="8.90625" defaultRowHeight="21.75" customHeight="1" x14ac:dyDescent="0.3"/>
  <cols>
    <col min="1" max="1" width="10.6328125" style="8" customWidth="1"/>
    <col min="2" max="2" width="37.08984375" style="8" customWidth="1"/>
    <col min="3" max="3" width="15.1796875" style="8" customWidth="1"/>
    <col min="4" max="4" width="9.81640625" style="8" customWidth="1"/>
    <col min="5" max="5" width="26.81640625" style="9" customWidth="1"/>
    <col min="6" max="6" width="8.90625" style="4" hidden="1" customWidth="1"/>
    <col min="7" max="16384" width="8.90625" style="4"/>
  </cols>
  <sheetData>
    <row r="1" spans="1:7" ht="21.75" customHeight="1" x14ac:dyDescent="0.3">
      <c r="A1" s="1" t="s">
        <v>28</v>
      </c>
      <c r="B1" s="2" t="s">
        <v>29</v>
      </c>
      <c r="C1" s="2" t="s">
        <v>30</v>
      </c>
      <c r="D1" s="2" t="s">
        <v>31</v>
      </c>
      <c r="E1" s="3" t="s">
        <v>32</v>
      </c>
    </row>
    <row r="2" spans="1:7" ht="21.75" customHeight="1" x14ac:dyDescent="0.3">
      <c r="A2" s="5">
        <v>5</v>
      </c>
      <c r="B2" s="23" t="s">
        <v>38</v>
      </c>
      <c r="C2" s="36">
        <v>11800</v>
      </c>
      <c r="D2" s="6">
        <v>1</v>
      </c>
      <c r="E2" s="28"/>
    </row>
    <row r="3" spans="1:7" ht="21.75" customHeight="1" x14ac:dyDescent="0.3">
      <c r="A3" s="5">
        <v>1</v>
      </c>
      <c r="B3" s="23" t="s">
        <v>45</v>
      </c>
      <c r="C3" s="36">
        <v>1380</v>
      </c>
      <c r="D3" s="6">
        <v>5</v>
      </c>
      <c r="E3" s="13"/>
    </row>
    <row r="4" spans="1:7" ht="21.75" customHeight="1" x14ac:dyDescent="0.3">
      <c r="A4" s="5">
        <v>2</v>
      </c>
      <c r="B4" s="23" t="s">
        <v>46</v>
      </c>
      <c r="C4" s="36">
        <v>4380</v>
      </c>
      <c r="D4" s="6">
        <v>3</v>
      </c>
      <c r="E4" s="28"/>
    </row>
    <row r="5" spans="1:7" ht="21.75" customHeight="1" x14ac:dyDescent="0.3">
      <c r="A5" s="5">
        <v>7</v>
      </c>
      <c r="B5" s="23" t="s">
        <v>42</v>
      </c>
      <c r="C5" s="36">
        <v>4860</v>
      </c>
      <c r="D5" s="6">
        <v>2</v>
      </c>
      <c r="E5" s="28"/>
      <c r="G5" s="4" t="s">
        <v>33</v>
      </c>
    </row>
    <row r="6" spans="1:7" ht="21.75" customHeight="1" x14ac:dyDescent="0.3">
      <c r="A6" s="5">
        <v>3</v>
      </c>
      <c r="B6" s="23" t="s">
        <v>49</v>
      </c>
      <c r="C6" s="36">
        <v>2160</v>
      </c>
      <c r="D6" s="6">
        <v>4</v>
      </c>
      <c r="E6" s="13"/>
    </row>
    <row r="7" spans="1:7" ht="21.75" customHeight="1" x14ac:dyDescent="0.3">
      <c r="A7" s="5"/>
      <c r="B7" s="69" t="s">
        <v>51</v>
      </c>
      <c r="C7" s="36"/>
      <c r="D7" s="6"/>
      <c r="E7" s="28"/>
    </row>
    <row r="8" spans="1:7" ht="21.75" customHeight="1" thickBot="1" x14ac:dyDescent="0.35">
      <c r="A8" s="7"/>
      <c r="B8" s="69" t="s">
        <v>51</v>
      </c>
      <c r="C8" s="38"/>
      <c r="D8" s="21"/>
      <c r="E8" s="34"/>
    </row>
    <row r="9" spans="1:7" ht="21.75" customHeight="1" x14ac:dyDescent="0.3">
      <c r="A9" s="10"/>
      <c r="B9" s="10" t="s">
        <v>34</v>
      </c>
      <c r="C9" s="12">
        <f>SUM(C2:C8)</f>
        <v>24580</v>
      </c>
    </row>
    <row r="10" spans="1:7" ht="21.75" customHeight="1" thickBot="1" x14ac:dyDescent="0.35"/>
    <row r="11" spans="1:7" ht="21.75" customHeight="1" x14ac:dyDescent="0.3">
      <c r="A11" s="1" t="s">
        <v>28</v>
      </c>
      <c r="B11" s="2" t="s">
        <v>35</v>
      </c>
      <c r="C11" s="2" t="s">
        <v>30</v>
      </c>
      <c r="D11" s="2" t="s">
        <v>31</v>
      </c>
      <c r="E11" s="3" t="s">
        <v>32</v>
      </c>
    </row>
    <row r="12" spans="1:7" ht="21.75" customHeight="1" x14ac:dyDescent="0.3">
      <c r="A12" s="5">
        <v>13</v>
      </c>
      <c r="B12" s="23" t="s">
        <v>39</v>
      </c>
      <c r="C12" s="36">
        <v>2480</v>
      </c>
      <c r="D12" s="6">
        <v>4</v>
      </c>
      <c r="E12" s="28"/>
    </row>
    <row r="13" spans="1:7" ht="21.75" customHeight="1" x14ac:dyDescent="0.3">
      <c r="A13" s="5">
        <v>12</v>
      </c>
      <c r="B13" s="23" t="s">
        <v>40</v>
      </c>
      <c r="C13" s="36">
        <v>5240</v>
      </c>
      <c r="D13" s="6">
        <v>3</v>
      </c>
      <c r="E13" s="13"/>
    </row>
    <row r="14" spans="1:7" ht="21.75" customHeight="1" x14ac:dyDescent="0.3">
      <c r="A14" s="5">
        <v>9</v>
      </c>
      <c r="B14" s="23" t="s">
        <v>41</v>
      </c>
      <c r="C14" s="36">
        <v>15200</v>
      </c>
      <c r="D14" s="6">
        <v>1</v>
      </c>
      <c r="E14" s="13"/>
    </row>
    <row r="15" spans="1:7" ht="21.75" customHeight="1" x14ac:dyDescent="0.3">
      <c r="A15" s="5">
        <v>10</v>
      </c>
      <c r="B15" s="23" t="s">
        <v>43</v>
      </c>
      <c r="C15" s="36">
        <v>1340</v>
      </c>
      <c r="D15" s="46">
        <v>5</v>
      </c>
      <c r="E15" s="13"/>
    </row>
    <row r="16" spans="1:7" ht="21.75" customHeight="1" x14ac:dyDescent="0.3">
      <c r="A16" s="5">
        <v>8</v>
      </c>
      <c r="B16" s="23" t="s">
        <v>44</v>
      </c>
      <c r="C16" s="36">
        <v>7100</v>
      </c>
      <c r="D16" s="6">
        <v>2</v>
      </c>
      <c r="E16" s="13"/>
    </row>
    <row r="17" spans="1:5" ht="21.75" customHeight="1" x14ac:dyDescent="0.3">
      <c r="A17" s="5">
        <v>11</v>
      </c>
      <c r="B17" s="23" t="s">
        <v>47</v>
      </c>
      <c r="C17" s="36">
        <v>820</v>
      </c>
      <c r="D17" s="6">
        <v>6</v>
      </c>
      <c r="E17" s="13"/>
    </row>
    <row r="18" spans="1:5" ht="21.75" customHeight="1" thickBot="1" x14ac:dyDescent="0.35">
      <c r="A18" s="7">
        <v>14</v>
      </c>
      <c r="B18" s="23" t="s">
        <v>50</v>
      </c>
      <c r="C18" s="38">
        <v>800</v>
      </c>
      <c r="D18" s="21">
        <v>7</v>
      </c>
      <c r="E18" s="34"/>
    </row>
    <row r="19" spans="1:5" ht="21.75" customHeight="1" x14ac:dyDescent="0.3">
      <c r="A19" s="10"/>
      <c r="B19" s="10" t="s">
        <v>36</v>
      </c>
      <c r="C19" s="12">
        <f>SUM(C12:C18)</f>
        <v>32980</v>
      </c>
    </row>
    <row r="21" spans="1:5" ht="21.75" customHeight="1" x14ac:dyDescent="0.25">
      <c r="A21" s="4"/>
      <c r="B21" s="4"/>
      <c r="C21" s="4"/>
      <c r="D21" s="4"/>
      <c r="E21" s="4"/>
    </row>
    <row r="22" spans="1:5" ht="21.75" customHeight="1" x14ac:dyDescent="0.3">
      <c r="A22" s="4"/>
      <c r="B22" s="113" t="s">
        <v>53</v>
      </c>
      <c r="C22" s="115">
        <f>SUM(C19)+C9</f>
        <v>57560</v>
      </c>
      <c r="D22" s="4"/>
      <c r="E22" s="4"/>
    </row>
    <row r="23" spans="1:5" ht="21.75" customHeight="1" x14ac:dyDescent="0.25">
      <c r="A23" s="4"/>
      <c r="B23" s="4"/>
      <c r="C23" s="4"/>
      <c r="D23" s="4"/>
      <c r="E23" s="4"/>
    </row>
    <row r="24" spans="1:5" ht="21.75" customHeight="1" x14ac:dyDescent="0.25">
      <c r="A24" s="4"/>
      <c r="B24" s="4"/>
      <c r="C24" s="4"/>
      <c r="D24" s="4"/>
      <c r="E24" s="4"/>
    </row>
    <row r="25" spans="1:5" ht="21.75" customHeight="1" x14ac:dyDescent="0.25">
      <c r="A25" s="4"/>
      <c r="B25" s="4"/>
      <c r="C25" s="4"/>
      <c r="D25" s="4"/>
      <c r="E25" s="4"/>
    </row>
    <row r="26" spans="1:5" ht="21.75" customHeight="1" x14ac:dyDescent="0.25">
      <c r="A26" s="4"/>
      <c r="B26" s="4"/>
      <c r="C26" s="4"/>
      <c r="D26" s="4"/>
      <c r="E26" s="4"/>
    </row>
    <row r="27" spans="1:5" ht="21.75" customHeight="1" x14ac:dyDescent="0.25">
      <c r="A27" s="4"/>
      <c r="B27" s="4"/>
      <c r="C27" s="4"/>
      <c r="D27" s="4"/>
      <c r="E27" s="4"/>
    </row>
    <row r="28" spans="1:5" ht="21.75" customHeight="1" x14ac:dyDescent="0.25">
      <c r="A28" s="4"/>
      <c r="B28" s="4"/>
      <c r="C28" s="4"/>
      <c r="D28" s="4"/>
      <c r="E28" s="4"/>
    </row>
    <row r="29" spans="1:5" ht="21.75" customHeight="1" x14ac:dyDescent="0.25">
      <c r="A29" s="4"/>
      <c r="B29" s="4"/>
      <c r="C29" s="4"/>
      <c r="D29" s="4"/>
      <c r="E29" s="4"/>
    </row>
  </sheetData>
  <pageMargins left="0.7" right="0.7" top="0.75" bottom="0.75" header="0.3" footer="0.3"/>
  <pageSetup paperSize="9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9"/>
  <sheetViews>
    <sheetView showRowColHeaders="0" zoomScale="115" zoomScaleNormal="115" workbookViewId="0">
      <selection activeCell="E18" sqref="E18"/>
    </sheetView>
  </sheetViews>
  <sheetFormatPr defaultColWidth="8.90625" defaultRowHeight="21.75" customHeight="1" x14ac:dyDescent="0.3"/>
  <cols>
    <col min="1" max="1" width="10.6328125" style="8" customWidth="1"/>
    <col min="2" max="2" width="36.81640625" style="8" customWidth="1"/>
    <col min="3" max="3" width="15" style="8" customWidth="1"/>
    <col min="4" max="4" width="13.453125" style="8" customWidth="1"/>
    <col min="5" max="5" width="26.81640625" style="9" customWidth="1"/>
    <col min="6" max="16384" width="8.90625" style="4"/>
  </cols>
  <sheetData>
    <row r="1" spans="1:5" ht="21.75" customHeight="1" x14ac:dyDescent="0.3">
      <c r="A1" s="1" t="s">
        <v>28</v>
      </c>
      <c r="B1" s="2" t="s">
        <v>29</v>
      </c>
      <c r="C1" s="2" t="s">
        <v>30</v>
      </c>
      <c r="D1" s="2" t="s">
        <v>31</v>
      </c>
      <c r="E1" s="3" t="s">
        <v>32</v>
      </c>
    </row>
    <row r="2" spans="1:5" ht="21.75" customHeight="1" x14ac:dyDescent="0.3">
      <c r="A2" s="5">
        <v>6</v>
      </c>
      <c r="B2" s="23" t="s">
        <v>38</v>
      </c>
      <c r="C2" s="36">
        <v>300</v>
      </c>
      <c r="D2" s="6">
        <v>4</v>
      </c>
      <c r="E2" s="13"/>
    </row>
    <row r="3" spans="1:5" ht="21.75" customHeight="1" x14ac:dyDescent="0.3">
      <c r="A3" s="5">
        <v>2</v>
      </c>
      <c r="B3" s="23" t="s">
        <v>45</v>
      </c>
      <c r="C3" s="43">
        <v>485</v>
      </c>
      <c r="D3" s="6">
        <v>2</v>
      </c>
      <c r="E3" s="28"/>
    </row>
    <row r="4" spans="1:5" ht="21.75" customHeight="1" x14ac:dyDescent="0.3">
      <c r="A4" s="5">
        <v>7</v>
      </c>
      <c r="B4" s="23" t="s">
        <v>40</v>
      </c>
      <c r="C4" s="43">
        <v>20</v>
      </c>
      <c r="D4" s="6">
        <v>6</v>
      </c>
      <c r="E4" s="28"/>
    </row>
    <row r="5" spans="1:5" ht="21.75" customHeight="1" x14ac:dyDescent="0.3">
      <c r="A5" s="5">
        <v>3</v>
      </c>
      <c r="B5" s="23" t="s">
        <v>42</v>
      </c>
      <c r="C5" s="43">
        <v>65</v>
      </c>
      <c r="D5" s="6">
        <v>5</v>
      </c>
      <c r="E5" s="28"/>
    </row>
    <row r="6" spans="1:5" ht="21.75" customHeight="1" x14ac:dyDescent="0.3">
      <c r="A6" s="5">
        <v>4</v>
      </c>
      <c r="B6" s="23" t="s">
        <v>43</v>
      </c>
      <c r="C6" s="36">
        <v>2565</v>
      </c>
      <c r="D6" s="6">
        <v>1</v>
      </c>
      <c r="E6" s="28"/>
    </row>
    <row r="7" spans="1:5" ht="21.75" customHeight="1" x14ac:dyDescent="0.3">
      <c r="A7" s="5">
        <v>5</v>
      </c>
      <c r="B7" s="23" t="s">
        <v>44</v>
      </c>
      <c r="C7" s="36">
        <v>0</v>
      </c>
      <c r="D7" s="6">
        <v>7</v>
      </c>
      <c r="E7" s="28"/>
    </row>
    <row r="8" spans="1:5" ht="21.75" customHeight="1" thickBot="1" x14ac:dyDescent="0.35">
      <c r="A8" s="5">
        <v>1</v>
      </c>
      <c r="B8" s="23" t="s">
        <v>49</v>
      </c>
      <c r="C8" s="38">
        <v>455</v>
      </c>
      <c r="D8" s="21">
        <v>3</v>
      </c>
      <c r="E8" s="13"/>
    </row>
    <row r="9" spans="1:5" ht="21.75" customHeight="1" x14ac:dyDescent="0.3">
      <c r="A9" s="10"/>
      <c r="B9" s="10"/>
      <c r="C9" s="12">
        <f>SUM(C2:C8)</f>
        <v>3890</v>
      </c>
    </row>
    <row r="10" spans="1:5" ht="21.75" customHeight="1" thickBot="1" x14ac:dyDescent="0.35"/>
    <row r="11" spans="1:5" ht="21.75" customHeight="1" x14ac:dyDescent="0.3">
      <c r="A11" s="1" t="s">
        <v>28</v>
      </c>
      <c r="B11" s="2" t="s">
        <v>35</v>
      </c>
      <c r="C11" s="2" t="s">
        <v>30</v>
      </c>
      <c r="D11" s="2" t="s">
        <v>31</v>
      </c>
      <c r="E11" s="3" t="s">
        <v>32</v>
      </c>
    </row>
    <row r="12" spans="1:5" ht="21.75" customHeight="1" x14ac:dyDescent="0.3">
      <c r="A12" s="5"/>
      <c r="B12" s="23" t="s">
        <v>39</v>
      </c>
      <c r="C12" s="36"/>
      <c r="D12" s="6">
        <v>8</v>
      </c>
      <c r="E12" s="13" t="s">
        <v>54</v>
      </c>
    </row>
    <row r="13" spans="1:5" ht="21.75" customHeight="1" x14ac:dyDescent="0.3">
      <c r="A13" s="5">
        <v>11</v>
      </c>
      <c r="B13" s="23" t="s">
        <v>41</v>
      </c>
      <c r="C13" s="36">
        <v>7290</v>
      </c>
      <c r="D13" s="6">
        <v>1</v>
      </c>
      <c r="E13" s="28"/>
    </row>
    <row r="14" spans="1:5" ht="21.75" customHeight="1" x14ac:dyDescent="0.3">
      <c r="A14" s="5">
        <v>12</v>
      </c>
      <c r="B14" s="23" t="s">
        <v>46</v>
      </c>
      <c r="C14" s="36">
        <v>1760</v>
      </c>
      <c r="D14" s="6">
        <v>3</v>
      </c>
      <c r="E14" s="28"/>
    </row>
    <row r="15" spans="1:5" ht="21.75" customHeight="1" x14ac:dyDescent="0.3">
      <c r="A15" s="5">
        <v>14</v>
      </c>
      <c r="B15" s="23" t="s">
        <v>47</v>
      </c>
      <c r="C15" s="36">
        <v>2300</v>
      </c>
      <c r="D15" s="6">
        <v>2</v>
      </c>
      <c r="E15" s="13"/>
    </row>
    <row r="16" spans="1:5" ht="21.75" customHeight="1" x14ac:dyDescent="0.3">
      <c r="A16" s="5"/>
      <c r="B16" s="23" t="s">
        <v>50</v>
      </c>
      <c r="C16" s="36"/>
      <c r="D16" s="6">
        <v>8</v>
      </c>
      <c r="E16" s="28" t="s">
        <v>54</v>
      </c>
    </row>
    <row r="17" spans="1:5" ht="21.75" customHeight="1" x14ac:dyDescent="0.3">
      <c r="A17" s="5"/>
      <c r="B17" s="69" t="s">
        <v>51</v>
      </c>
      <c r="C17" s="36"/>
      <c r="D17" s="6"/>
      <c r="E17" s="28"/>
    </row>
    <row r="18" spans="1:5" ht="21.75" customHeight="1" thickBot="1" x14ac:dyDescent="0.35">
      <c r="A18" s="5"/>
      <c r="B18" s="69" t="s">
        <v>51</v>
      </c>
      <c r="C18" s="38"/>
      <c r="D18" s="21"/>
      <c r="E18" s="34"/>
    </row>
    <row r="19" spans="1:5" ht="21.75" customHeight="1" x14ac:dyDescent="0.3">
      <c r="A19" s="10"/>
      <c r="B19" s="10" t="s">
        <v>36</v>
      </c>
      <c r="C19" s="12">
        <f>SUM(C12:C18)</f>
        <v>11350</v>
      </c>
    </row>
    <row r="21" spans="1:5" ht="21.75" customHeight="1" x14ac:dyDescent="0.25">
      <c r="A21" s="4"/>
      <c r="B21" s="4"/>
      <c r="C21" s="4"/>
      <c r="D21" s="4"/>
      <c r="E21" s="4"/>
    </row>
    <row r="22" spans="1:5" ht="21.75" customHeight="1" x14ac:dyDescent="0.25">
      <c r="A22" s="4"/>
      <c r="B22" s="111" t="s">
        <v>53</v>
      </c>
      <c r="C22" s="112">
        <f>SUM(C19)+C9</f>
        <v>15240</v>
      </c>
      <c r="D22" s="4"/>
      <c r="E22" s="4"/>
    </row>
    <row r="23" spans="1:5" ht="21.75" customHeight="1" x14ac:dyDescent="0.25">
      <c r="A23" s="4"/>
      <c r="B23" s="4"/>
      <c r="C23" s="4"/>
      <c r="D23" s="4"/>
      <c r="E23" s="4"/>
    </row>
    <row r="24" spans="1:5" ht="21.75" customHeight="1" x14ac:dyDescent="0.25">
      <c r="A24" s="4"/>
      <c r="B24" s="4"/>
      <c r="C24" s="4"/>
      <c r="D24" s="4"/>
      <c r="E24" s="4"/>
    </row>
    <row r="25" spans="1:5" ht="21.75" customHeight="1" x14ac:dyDescent="0.25">
      <c r="A25" s="4"/>
      <c r="B25" s="4"/>
      <c r="C25" s="4"/>
      <c r="D25" s="4"/>
      <c r="E25" s="4"/>
    </row>
    <row r="26" spans="1:5" ht="21.75" customHeight="1" x14ac:dyDescent="0.25">
      <c r="A26" s="4"/>
      <c r="B26" s="4"/>
      <c r="C26" s="4"/>
      <c r="D26" s="4"/>
      <c r="E26" s="4"/>
    </row>
    <row r="27" spans="1:5" ht="21.75" customHeight="1" x14ac:dyDescent="0.25">
      <c r="A27" s="4"/>
      <c r="B27" s="4"/>
      <c r="C27" s="4"/>
      <c r="D27" s="4"/>
      <c r="E27" s="4"/>
    </row>
    <row r="28" spans="1:5" ht="21.75" customHeight="1" x14ac:dyDescent="0.25">
      <c r="A28" s="4"/>
      <c r="B28" s="4"/>
      <c r="C28" s="4"/>
      <c r="D28" s="4"/>
      <c r="E28" s="4"/>
    </row>
    <row r="29" spans="1:5" ht="21.75" customHeight="1" x14ac:dyDescent="0.25">
      <c r="A29" s="4"/>
      <c r="B29" s="4"/>
      <c r="C29" s="4"/>
      <c r="D29" s="4"/>
      <c r="E29" s="4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1</vt:i4>
      </vt:variant>
    </vt:vector>
  </HeadingPairs>
  <TitlesOfParts>
    <vt:vector size="10" baseType="lpstr">
      <vt:lpstr>Competitie 2024</vt:lpstr>
      <vt:lpstr>Wedstr.1</vt:lpstr>
      <vt:lpstr>Wedstr.2</vt:lpstr>
      <vt:lpstr>Wedstr.3</vt:lpstr>
      <vt:lpstr>Wedstr.4</vt:lpstr>
      <vt:lpstr>Wedstr.5</vt:lpstr>
      <vt:lpstr>Wedstr.6</vt:lpstr>
      <vt:lpstr>Wedstr.7</vt:lpstr>
      <vt:lpstr>Wedstr.8</vt:lpstr>
      <vt:lpstr>'Competitie 2024'!Afdrukbereik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Charles de Schepper</dc:creator>
  <cp:keywords/>
  <dc:description/>
  <cp:lastModifiedBy>Bas Boersma</cp:lastModifiedBy>
  <cp:revision/>
  <cp:lastPrinted>2024-09-22T09:48:52Z</cp:lastPrinted>
  <dcterms:created xsi:type="dcterms:W3CDTF">2014-04-15T08:40:52Z</dcterms:created>
  <dcterms:modified xsi:type="dcterms:W3CDTF">2025-03-08T09:26:45Z</dcterms:modified>
  <cp:category/>
  <cp:contentStatus/>
</cp:coreProperties>
</file>